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it works" sheetId="1" state="visible" r:id="rId1"/>
    <sheet name="Roster" sheetId="2" state="visible" r:id="rId2"/>
    <sheet name="Summary" sheetId="3" state="visible" r:id="rId3"/>
    <sheet name="Staff" sheetId="4" state="visible" r:id="rId4"/>
  </sheets>
  <definedNames>
    <definedName name="_xlnm._FilterDatabase" localSheetId="1" hidden="1">'Roster'!$A$3:$M$28</definedName>
    <definedName name="_xlnm.Print_Titles" localSheetId="1">'Roster'!$3:$3</definedName>
    <definedName name="_xlnm.Print_Area" localSheetId="1">'Roster'!$A$1:$L$28</definedName>
    <definedName name="_xlnm.Print_Titles" localSheetId="3">'Staff'!$1:$1</definedName>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name val="Calibri"/>
      <b val="1"/>
      <color rgb="000E1426"/>
      <sz val="20"/>
    </font>
    <font>
      <name val="Calibri"/>
      <color rgb="005B6479"/>
      <sz val="11"/>
    </font>
    <font>
      <name val="Calibri"/>
      <b val="1"/>
      <color rgb="000E1426"/>
      <sz val="13"/>
    </font>
    <font>
      <name val="Calibri"/>
      <color rgb="000E1426"/>
      <sz val="11"/>
    </font>
    <font>
      <name val="Calibri"/>
      <i val="1"/>
      <color rgb="005B6479"/>
      <sz val="10"/>
    </font>
    <font>
      <name val="Calibri"/>
      <b val="1"/>
      <color rgb="000E1426"/>
      <sz val="11"/>
    </font>
    <font>
      <name val="Calibri"/>
      <i val="1"/>
      <color rgb="005B6479"/>
      <sz val="9"/>
    </font>
    <font>
      <name val="Calibri"/>
      <b val="1"/>
      <color rgb="00FFFFFF"/>
      <sz val="11"/>
    </font>
    <font>
      <name val="Calibri"/>
      <b val="1"/>
      <color rgb="000E1426"/>
      <sz val="16"/>
    </font>
  </fonts>
  <fills count="6">
    <fill>
      <patternFill/>
    </fill>
    <fill>
      <patternFill patternType="gray125"/>
    </fill>
    <fill>
      <patternFill patternType="solid">
        <fgColor rgb="00FFF4CC"/>
      </patternFill>
    </fill>
    <fill>
      <patternFill patternType="solid">
        <fgColor rgb="000E1426"/>
      </patternFill>
    </fill>
    <fill>
      <patternFill patternType="solid">
        <fgColor rgb="00EEF0F4"/>
      </patternFill>
    </fill>
    <fill>
      <patternFill patternType="solid">
        <fgColor rgb="00FFE6DB"/>
      </patternFill>
    </fill>
  </fills>
  <borders count="2">
    <border>
      <left/>
      <right/>
      <top/>
      <bottom/>
      <diagonal/>
    </border>
    <border>
      <left style="thin">
        <color rgb="00C3C8D4"/>
      </left>
      <right style="thin">
        <color rgb="00C3C8D4"/>
      </right>
      <top style="thin">
        <color rgb="00C3C8D4"/>
      </top>
      <bottom style="thin">
        <color rgb="00C3C8D4"/>
      </bottom>
    </border>
  </borders>
  <cellStyleXfs count="1">
    <xf numFmtId="0" fontId="0" fillId="0" borderId="0"/>
  </cellStyleXfs>
  <cellXfs count="2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0" fillId="2" borderId="1" applyAlignment="1" pivotButton="0" quotePrefix="0" xfId="0">
      <alignment horizontal="left" vertical="center" wrapText="1"/>
    </xf>
    <xf numFmtId="0" fontId="0" fillId="2" borderId="1" pivotButton="0" quotePrefix="0" xfId="0"/>
    <xf numFmtId="0" fontId="6" fillId="0" borderId="0" applyAlignment="1" pivotButton="0" quotePrefix="0" xfId="0">
      <alignment horizontal="right" vertical="center"/>
    </xf>
    <xf numFmtId="14" fontId="0" fillId="2" borderId="1" pivotButton="0" quotePrefix="0" xfId="0"/>
    <xf numFmtId="0" fontId="7" fillId="0" borderId="0" applyAlignment="1" pivotButton="0" quotePrefix="0" xfId="0">
      <alignment horizontal="right" vertical="center"/>
    </xf>
    <xf numFmtId="0" fontId="8" fillId="3" borderId="1" applyAlignment="1" pivotButton="0" quotePrefix="0" xfId="0">
      <alignment horizontal="center" vertical="center" wrapText="1"/>
    </xf>
    <xf numFmtId="0" fontId="6" fillId="4" borderId="1" applyAlignment="1" pivotButton="0" quotePrefix="0" xfId="0">
      <alignment horizontal="center" vertical="center" wrapText="1"/>
    </xf>
    <xf numFmtId="0" fontId="6" fillId="5" borderId="1" applyAlignment="1" pivotButton="0" quotePrefix="0" xfId="0">
      <alignment horizontal="center" vertical="center" wrapText="1"/>
    </xf>
    <xf numFmtId="0" fontId="0" fillId="0" borderId="1" applyAlignment="1" pivotButton="0" quotePrefix="0" xfId="0">
      <alignment horizontal="center" vertical="center" wrapText="1"/>
    </xf>
    <xf numFmtId="0" fontId="0" fillId="0" borderId="1" applyAlignment="1" pivotButton="0" quotePrefix="0" xfId="0">
      <alignment horizontal="left" vertical="center" wrapText="1"/>
    </xf>
    <xf numFmtId="14" fontId="0" fillId="0" borderId="1" applyAlignment="1" pivotButton="0" quotePrefix="0" xfId="0">
      <alignment horizontal="center" vertical="center" wrapText="1"/>
    </xf>
    <xf numFmtId="1" fontId="0" fillId="4" borderId="1" applyAlignment="1" pivotButton="0" quotePrefix="0" xfId="0">
      <alignment horizontal="center" vertical="center" wrapText="1"/>
    </xf>
    <xf numFmtId="49" fontId="0" fillId="0" borderId="1" applyAlignment="1" pivotButton="0" quotePrefix="0" xfId="0">
      <alignment horizontal="left" vertical="center" wrapText="1"/>
    </xf>
    <xf numFmtId="0" fontId="0" fillId="4" borderId="1" applyAlignment="1" pivotButton="0" quotePrefix="0" xfId="0">
      <alignment horizontal="left" vertical="center" wrapText="1"/>
    </xf>
    <xf numFmtId="0" fontId="9" fillId="0" borderId="0" pivotButton="0" quotePrefix="0" xfId="0"/>
    <xf numFmtId="0" fontId="5" fillId="0" borderId="0" pivotButton="0" quotePrefix="0" xfId="0"/>
    <xf numFmtId="0" fontId="0" fillId="4" borderId="1" applyAlignment="1" pivotButton="0" quotePrefix="0" xfId="0">
      <alignment horizontal="center" vertical="center" wrapText="1"/>
    </xf>
    <xf numFmtId="164" fontId="0" fillId="4" borderId="1" applyAlignment="1" pivotButton="0" quotePrefix="0" xfId="0">
      <alignment horizontal="center" vertical="center" wrapText="1"/>
    </xf>
  </cellXfs>
  <cellStyles count="1">
    <cellStyle name="Normal" xfId="0" builtinId="0" hidden="0"/>
  </cellStyles>
  <dxfs count="1">
    <dxf>
      <fill>
        <patternFill patternType="solid">
          <fgColor rgb="00FFE6DB"/>
          <bgColor rgb="00FFE6D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3429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B20"/>
  <sheetViews>
    <sheetView showGridLines="0" workbookViewId="0">
      <selection activeCell="A1" sqref="A1"/>
    </sheetView>
  </sheetViews>
  <sheetFormatPr baseColWidth="8" defaultRowHeight="15"/>
  <cols>
    <col width="3" customWidth="1" min="1" max="1"/>
    <col width="110" customWidth="1" min="2" max="2"/>
  </cols>
  <sheetData>
    <row r="1" ht="32" customHeight="1"/>
    <row r="2" ht="32" customHeight="1">
      <c r="B2" s="1" t="inlineStr">
        <is>
          <t>Volleyball team roster</t>
        </is>
      </c>
    </row>
    <row r="3">
      <c r="B3" s="2" t="inlineStr">
        <is>
          <t>Free template · Koach Volleyball · koachvolleyball.com</t>
        </is>
      </c>
    </row>
    <row r="4">
      <c r="B4" s="3" t="n"/>
    </row>
    <row r="5" ht="24" customHeight="1">
      <c r="B5" s="4" t="inlineStr">
        <is>
          <t>How to fill it in</t>
        </is>
      </c>
    </row>
    <row r="6" ht="15" customHeight="1">
      <c r="B6" s="5" t="inlineStr">
        <is>
          <t>1. At the top of the Roster sheet, enter the team name and the season.</t>
        </is>
      </c>
    </row>
    <row r="7" ht="30" customHeight="1">
      <c r="B7" s="5" t="inlineStr">
        <is>
          <t>2. For each player, enter the jersey number, the name and the position. Position, Second position and Captain are picked from a list (C = captain, VC = vice-captain).</t>
        </is>
      </c>
    </row>
    <row r="8" ht="30" customHeight="1">
      <c r="B8" s="5" t="inlineStr">
        <is>
          <t>3. Enter the date of birth; the Age column works out the age in years. If you leave Age on blank, it shows the age today. If your federation uses a fixed cut-off date for age groups, enter that date instead.</t>
        </is>
      </c>
    </row>
    <row r="9" ht="15" customHeight="1">
      <c r="B9" s="5" t="inlineStr">
        <is>
          <t>4. Phone, Emergency contact and Emergency phone are text cells: a leading 0 or + stays put.</t>
        </is>
      </c>
    </row>
    <row r="10" ht="30" customHeight="1">
      <c r="B10" s="5" t="inlineStr">
        <is>
          <t>5. The Check column flags a duplicate jersey number, a missing jersey number or a missing emergency phone. The Summary sheet counts how many players you have per position.</t>
        </is>
      </c>
    </row>
    <row r="11" ht="15" customHeight="1">
      <c r="B11" s="5" t="inlineStr">
        <is>
          <t>6. Use the Staff sheet for the coaches and other team staff and their numbers.</t>
        </is>
      </c>
    </row>
    <row r="12">
      <c r="B12" s="3" t="n"/>
    </row>
    <row r="13" ht="24" customHeight="1">
      <c r="B13" s="4" t="inlineStr">
        <is>
          <t>Positions</t>
        </is>
      </c>
    </row>
    <row r="14" ht="15" customHeight="1">
      <c r="B14" s="5" t="inlineStr">
        <is>
          <t>Setter, Outside hitter, Middle blocker, Opposite and Libero, as in the Koach app.</t>
        </is>
      </c>
    </row>
    <row r="15">
      <c r="B15" s="3" t="n"/>
    </row>
    <row r="16" ht="24" customHeight="1">
      <c r="B16" s="4" t="inlineStr">
        <is>
          <t>Privacy</t>
        </is>
      </c>
    </row>
    <row r="17" ht="30" customHeight="1">
      <c r="B17" s="5" t="inlineStr">
        <is>
          <t>Phone numbers and emergency contacts are personal data. Share the list only with the people who need it, such as the coaches and team staff, and destroy it when the season is over.</t>
        </is>
      </c>
    </row>
    <row r="18">
      <c r="B18" s="3" t="n"/>
    </row>
    <row r="19" ht="15" customHeight="1">
      <c r="B19" s="6" t="inlineStr">
        <is>
          <t>In Koach, every player fills in their own contact and emergency details.</t>
        </is>
      </c>
    </row>
    <row r="20" ht="15" customHeight="1">
      <c r="B20" s="6" t="inlineStr">
        <is>
          <t>You are free to use, copy and adapt this template.</t>
        </is>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&amp;K5B6479koachvolleyball.com&amp;R&amp;8 &amp;K5B6479&amp;P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M28"/>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11" customWidth="1" min="1" max="1"/>
    <col width="15" customWidth="1" min="2" max="2"/>
    <col width="18" customWidth="1" min="3" max="3"/>
    <col width="17" customWidth="1" min="4" max="4"/>
    <col width="17" customWidth="1" min="5" max="5"/>
    <col width="13" customWidth="1" min="6" max="6"/>
    <col width="14" customWidth="1" min="7" max="7"/>
    <col width="10" customWidth="1" min="8" max="8"/>
    <col width="16" customWidth="1" min="9" max="9"/>
    <col width="22" customWidth="1" min="10" max="10"/>
    <col width="17" customWidth="1" min="11" max="11"/>
    <col width="28" customWidth="1" min="12" max="12"/>
    <col width="26" customWidth="1" min="13" max="13"/>
  </cols>
  <sheetData>
    <row r="1" ht="22" customHeight="1">
      <c r="A1" s="7" t="inlineStr">
        <is>
          <t>Team</t>
        </is>
      </c>
      <c r="B1" s="8" t="n"/>
      <c r="C1" s="9" t="n"/>
      <c r="D1" s="10" t="inlineStr">
        <is>
          <t>Season</t>
        </is>
      </c>
      <c r="E1" s="9" t="n"/>
      <c r="F1" s="10" t="inlineStr">
        <is>
          <t>Age on</t>
        </is>
      </c>
      <c r="H1" s="11" t="n"/>
    </row>
    <row r="2">
      <c r="F2" s="12" t="inlineStr">
        <is>
          <t>blank = today</t>
        </is>
      </c>
    </row>
    <row r="3" ht="36" customHeight="1">
      <c r="A3" s="13" t="inlineStr">
        <is>
          <t>Jersey number</t>
        </is>
      </c>
      <c r="B3" s="13" t="inlineStr">
        <is>
          <t>First name</t>
        </is>
      </c>
      <c r="C3" s="13" t="inlineStr">
        <is>
          <t>Last name</t>
        </is>
      </c>
      <c r="D3" s="13" t="inlineStr">
        <is>
          <t>Position</t>
        </is>
      </c>
      <c r="E3" s="13" t="inlineStr">
        <is>
          <t>Second position</t>
        </is>
      </c>
      <c r="F3" s="13" t="inlineStr">
        <is>
          <t>Captain (C / VC)</t>
        </is>
      </c>
      <c r="G3" s="13" t="inlineStr">
        <is>
          <t>Date of birth</t>
        </is>
      </c>
      <c r="H3" s="14" t="inlineStr">
        <is>
          <t>Age</t>
        </is>
      </c>
      <c r="I3" s="13" t="inlineStr">
        <is>
          <t>Phone</t>
        </is>
      </c>
      <c r="J3" s="13" t="inlineStr">
        <is>
          <t>Emergency contact</t>
        </is>
      </c>
      <c r="K3" s="13" t="inlineStr">
        <is>
          <t>Emergency phone</t>
        </is>
      </c>
      <c r="L3" s="13" t="inlineStr">
        <is>
          <t>Notes</t>
        </is>
      </c>
      <c r="M3" s="15" t="inlineStr">
        <is>
          <t>Check</t>
        </is>
      </c>
    </row>
    <row r="4" ht="18" customHeight="1">
      <c r="A4" s="16" t="n"/>
      <c r="B4" s="17" t="n"/>
      <c r="C4" s="17" t="n"/>
      <c r="D4" s="17" t="n"/>
      <c r="E4" s="17" t="n"/>
      <c r="F4" s="16" t="n"/>
      <c r="G4" s="18" t="n"/>
      <c r="H4" s="19">
        <f>IFERROR(IF(OR(G4="",NOT(ISNUMBER(G4))),"",IF(G4&gt;IF($H$1="",TODAY(),$H$1),"",YEAR(IF($H$1="",TODAY(),$H$1))-YEAR(G4)-IF(DATE(YEAR(IF($H$1="",TODAY(),$H$1)),MONTH(G4),DAY(G4))&gt;IF($H$1="",TODAY(),$H$1),1,0))),"")</f>
        <v/>
      </c>
      <c r="I4" s="20" t="n"/>
      <c r="J4" s="20" t="n"/>
      <c r="K4" s="20" t="n"/>
      <c r="L4" s="17" t="n"/>
      <c r="M4" s="21">
        <f>IF(AND(A4="",B4="",C4=""),"",IF(AND(A4&lt;&gt;"",COUNTIF($A$4:$A$28,A4)&gt;1),"duplicate jersey number",IF(A4="","jersey number missing",IF(K4="","emergency phone missing",""))))</f>
        <v/>
      </c>
    </row>
    <row r="5" ht="18" customHeight="1">
      <c r="A5" s="16" t="n"/>
      <c r="B5" s="17" t="n"/>
      <c r="C5" s="17" t="n"/>
      <c r="D5" s="17" t="n"/>
      <c r="E5" s="17" t="n"/>
      <c r="F5" s="16" t="n"/>
      <c r="G5" s="18" t="n"/>
      <c r="H5" s="19">
        <f>IFERROR(IF(OR(G5="",NOT(ISNUMBER(G5))),"",IF(G5&gt;IF($H$1="",TODAY(),$H$1),"",YEAR(IF($H$1="",TODAY(),$H$1))-YEAR(G5)-IF(DATE(YEAR(IF($H$1="",TODAY(),$H$1)),MONTH(G5),DAY(G5))&gt;IF($H$1="",TODAY(),$H$1),1,0))),"")</f>
        <v/>
      </c>
      <c r="I5" s="20" t="n"/>
      <c r="J5" s="20" t="n"/>
      <c r="K5" s="20" t="n"/>
      <c r="L5" s="17" t="n"/>
      <c r="M5" s="21">
        <f>IF(AND(A5="",B5="",C5=""),"",IF(AND(A5&lt;&gt;"",COUNTIF($A$4:$A$28,A5)&gt;1),"duplicate jersey number",IF(A5="","jersey number missing",IF(K5="","emergency phone missing",""))))</f>
        <v/>
      </c>
    </row>
    <row r="6" ht="18" customHeight="1">
      <c r="A6" s="16" t="n"/>
      <c r="B6" s="17" t="n"/>
      <c r="C6" s="17" t="n"/>
      <c r="D6" s="17" t="n"/>
      <c r="E6" s="17" t="n"/>
      <c r="F6" s="16" t="n"/>
      <c r="G6" s="18" t="n"/>
      <c r="H6" s="19">
        <f>IFERROR(IF(OR(G6="",NOT(ISNUMBER(G6))),"",IF(G6&gt;IF($H$1="",TODAY(),$H$1),"",YEAR(IF($H$1="",TODAY(),$H$1))-YEAR(G6)-IF(DATE(YEAR(IF($H$1="",TODAY(),$H$1)),MONTH(G6),DAY(G6))&gt;IF($H$1="",TODAY(),$H$1),1,0))),"")</f>
        <v/>
      </c>
      <c r="I6" s="20" t="n"/>
      <c r="J6" s="20" t="n"/>
      <c r="K6" s="20" t="n"/>
      <c r="L6" s="17" t="n"/>
      <c r="M6" s="21">
        <f>IF(AND(A6="",B6="",C6=""),"",IF(AND(A6&lt;&gt;"",COUNTIF($A$4:$A$28,A6)&gt;1),"duplicate jersey number",IF(A6="","jersey number missing",IF(K6="","emergency phone missing",""))))</f>
        <v/>
      </c>
    </row>
    <row r="7" ht="18" customHeight="1">
      <c r="A7" s="16" t="n"/>
      <c r="B7" s="17" t="n"/>
      <c r="C7" s="17" t="n"/>
      <c r="D7" s="17" t="n"/>
      <c r="E7" s="17" t="n"/>
      <c r="F7" s="16" t="n"/>
      <c r="G7" s="18" t="n"/>
      <c r="H7" s="19">
        <f>IFERROR(IF(OR(G7="",NOT(ISNUMBER(G7))),"",IF(G7&gt;IF($H$1="",TODAY(),$H$1),"",YEAR(IF($H$1="",TODAY(),$H$1))-YEAR(G7)-IF(DATE(YEAR(IF($H$1="",TODAY(),$H$1)),MONTH(G7),DAY(G7))&gt;IF($H$1="",TODAY(),$H$1),1,0))),"")</f>
        <v/>
      </c>
      <c r="I7" s="20" t="n"/>
      <c r="J7" s="20" t="n"/>
      <c r="K7" s="20" t="n"/>
      <c r="L7" s="17" t="n"/>
      <c r="M7" s="21">
        <f>IF(AND(A7="",B7="",C7=""),"",IF(AND(A7&lt;&gt;"",COUNTIF($A$4:$A$28,A7)&gt;1),"duplicate jersey number",IF(A7="","jersey number missing",IF(K7="","emergency phone missing",""))))</f>
        <v/>
      </c>
    </row>
    <row r="8" ht="18" customHeight="1">
      <c r="A8" s="16" t="n"/>
      <c r="B8" s="17" t="n"/>
      <c r="C8" s="17" t="n"/>
      <c r="D8" s="17" t="n"/>
      <c r="E8" s="17" t="n"/>
      <c r="F8" s="16" t="n"/>
      <c r="G8" s="18" t="n"/>
      <c r="H8" s="19">
        <f>IFERROR(IF(OR(G8="",NOT(ISNUMBER(G8))),"",IF(G8&gt;IF($H$1="",TODAY(),$H$1),"",YEAR(IF($H$1="",TODAY(),$H$1))-YEAR(G8)-IF(DATE(YEAR(IF($H$1="",TODAY(),$H$1)),MONTH(G8),DAY(G8))&gt;IF($H$1="",TODAY(),$H$1),1,0))),"")</f>
        <v/>
      </c>
      <c r="I8" s="20" t="n"/>
      <c r="J8" s="20" t="n"/>
      <c r="K8" s="20" t="n"/>
      <c r="L8" s="17" t="n"/>
      <c r="M8" s="21">
        <f>IF(AND(A8="",B8="",C8=""),"",IF(AND(A8&lt;&gt;"",COUNTIF($A$4:$A$28,A8)&gt;1),"duplicate jersey number",IF(A8="","jersey number missing",IF(K8="","emergency phone missing",""))))</f>
        <v/>
      </c>
    </row>
    <row r="9" ht="18" customHeight="1">
      <c r="A9" s="16" t="n"/>
      <c r="B9" s="17" t="n"/>
      <c r="C9" s="17" t="n"/>
      <c r="D9" s="17" t="n"/>
      <c r="E9" s="17" t="n"/>
      <c r="F9" s="16" t="n"/>
      <c r="G9" s="18" t="n"/>
      <c r="H9" s="19">
        <f>IFERROR(IF(OR(G9="",NOT(ISNUMBER(G9))),"",IF(G9&gt;IF($H$1="",TODAY(),$H$1),"",YEAR(IF($H$1="",TODAY(),$H$1))-YEAR(G9)-IF(DATE(YEAR(IF($H$1="",TODAY(),$H$1)),MONTH(G9),DAY(G9))&gt;IF($H$1="",TODAY(),$H$1),1,0))),"")</f>
        <v/>
      </c>
      <c r="I9" s="20" t="n"/>
      <c r="J9" s="20" t="n"/>
      <c r="K9" s="20" t="n"/>
      <c r="L9" s="17" t="n"/>
      <c r="M9" s="21">
        <f>IF(AND(A9="",B9="",C9=""),"",IF(AND(A9&lt;&gt;"",COUNTIF($A$4:$A$28,A9)&gt;1),"duplicate jersey number",IF(A9="","jersey number missing",IF(K9="","emergency phone missing",""))))</f>
        <v/>
      </c>
    </row>
    <row r="10" ht="18" customHeight="1">
      <c r="A10" s="16" t="n"/>
      <c r="B10" s="17" t="n"/>
      <c r="C10" s="17" t="n"/>
      <c r="D10" s="17" t="n"/>
      <c r="E10" s="17" t="n"/>
      <c r="F10" s="16" t="n"/>
      <c r="G10" s="18" t="n"/>
      <c r="H10" s="19">
        <f>IFERROR(IF(OR(G10="",NOT(ISNUMBER(G10))),"",IF(G10&gt;IF($H$1="",TODAY(),$H$1),"",YEAR(IF($H$1="",TODAY(),$H$1))-YEAR(G10)-IF(DATE(YEAR(IF($H$1="",TODAY(),$H$1)),MONTH(G10),DAY(G10))&gt;IF($H$1="",TODAY(),$H$1),1,0))),"")</f>
        <v/>
      </c>
      <c r="I10" s="20" t="n"/>
      <c r="J10" s="20" t="n"/>
      <c r="K10" s="20" t="n"/>
      <c r="L10" s="17" t="n"/>
      <c r="M10" s="21">
        <f>IF(AND(A10="",B10="",C10=""),"",IF(AND(A10&lt;&gt;"",COUNTIF($A$4:$A$28,A10)&gt;1),"duplicate jersey number",IF(A10="","jersey number missing",IF(K10="","emergency phone missing",""))))</f>
        <v/>
      </c>
    </row>
    <row r="11" ht="18" customHeight="1">
      <c r="A11" s="16" t="n"/>
      <c r="B11" s="17" t="n"/>
      <c r="C11" s="17" t="n"/>
      <c r="D11" s="17" t="n"/>
      <c r="E11" s="17" t="n"/>
      <c r="F11" s="16" t="n"/>
      <c r="G11" s="18" t="n"/>
      <c r="H11" s="19">
        <f>IFERROR(IF(OR(G11="",NOT(ISNUMBER(G11))),"",IF(G11&gt;IF($H$1="",TODAY(),$H$1),"",YEAR(IF($H$1="",TODAY(),$H$1))-YEAR(G11)-IF(DATE(YEAR(IF($H$1="",TODAY(),$H$1)),MONTH(G11),DAY(G11))&gt;IF($H$1="",TODAY(),$H$1),1,0))),"")</f>
        <v/>
      </c>
      <c r="I11" s="20" t="n"/>
      <c r="J11" s="20" t="n"/>
      <c r="K11" s="20" t="n"/>
      <c r="L11" s="17" t="n"/>
      <c r="M11" s="21">
        <f>IF(AND(A11="",B11="",C11=""),"",IF(AND(A11&lt;&gt;"",COUNTIF($A$4:$A$28,A11)&gt;1),"duplicate jersey number",IF(A11="","jersey number missing",IF(K11="","emergency phone missing",""))))</f>
        <v/>
      </c>
    </row>
    <row r="12" ht="18" customHeight="1">
      <c r="A12" s="16" t="n"/>
      <c r="B12" s="17" t="n"/>
      <c r="C12" s="17" t="n"/>
      <c r="D12" s="17" t="n"/>
      <c r="E12" s="17" t="n"/>
      <c r="F12" s="16" t="n"/>
      <c r="G12" s="18" t="n"/>
      <c r="H12" s="19">
        <f>IFERROR(IF(OR(G12="",NOT(ISNUMBER(G12))),"",IF(G12&gt;IF($H$1="",TODAY(),$H$1),"",YEAR(IF($H$1="",TODAY(),$H$1))-YEAR(G12)-IF(DATE(YEAR(IF($H$1="",TODAY(),$H$1)),MONTH(G12),DAY(G12))&gt;IF($H$1="",TODAY(),$H$1),1,0))),"")</f>
        <v/>
      </c>
      <c r="I12" s="20" t="n"/>
      <c r="J12" s="20" t="n"/>
      <c r="K12" s="20" t="n"/>
      <c r="L12" s="17" t="n"/>
      <c r="M12" s="21">
        <f>IF(AND(A12="",B12="",C12=""),"",IF(AND(A12&lt;&gt;"",COUNTIF($A$4:$A$28,A12)&gt;1),"duplicate jersey number",IF(A12="","jersey number missing",IF(K12="","emergency phone missing",""))))</f>
        <v/>
      </c>
    </row>
    <row r="13" ht="18" customHeight="1">
      <c r="A13" s="16" t="n"/>
      <c r="B13" s="17" t="n"/>
      <c r="C13" s="17" t="n"/>
      <c r="D13" s="17" t="n"/>
      <c r="E13" s="17" t="n"/>
      <c r="F13" s="16" t="n"/>
      <c r="G13" s="18" t="n"/>
      <c r="H13" s="19">
        <f>IFERROR(IF(OR(G13="",NOT(ISNUMBER(G13))),"",IF(G13&gt;IF($H$1="",TODAY(),$H$1),"",YEAR(IF($H$1="",TODAY(),$H$1))-YEAR(G13)-IF(DATE(YEAR(IF($H$1="",TODAY(),$H$1)),MONTH(G13),DAY(G13))&gt;IF($H$1="",TODAY(),$H$1),1,0))),"")</f>
        <v/>
      </c>
      <c r="I13" s="20" t="n"/>
      <c r="J13" s="20" t="n"/>
      <c r="K13" s="20" t="n"/>
      <c r="L13" s="17" t="n"/>
      <c r="M13" s="21">
        <f>IF(AND(A13="",B13="",C13=""),"",IF(AND(A13&lt;&gt;"",COUNTIF($A$4:$A$28,A13)&gt;1),"duplicate jersey number",IF(A13="","jersey number missing",IF(K13="","emergency phone missing",""))))</f>
        <v/>
      </c>
    </row>
    <row r="14" ht="18" customHeight="1">
      <c r="A14" s="16" t="n"/>
      <c r="B14" s="17" t="n"/>
      <c r="C14" s="17" t="n"/>
      <c r="D14" s="17" t="n"/>
      <c r="E14" s="17" t="n"/>
      <c r="F14" s="16" t="n"/>
      <c r="G14" s="18" t="n"/>
      <c r="H14" s="19">
        <f>IFERROR(IF(OR(G14="",NOT(ISNUMBER(G14))),"",IF(G14&gt;IF($H$1="",TODAY(),$H$1),"",YEAR(IF($H$1="",TODAY(),$H$1))-YEAR(G14)-IF(DATE(YEAR(IF($H$1="",TODAY(),$H$1)),MONTH(G14),DAY(G14))&gt;IF($H$1="",TODAY(),$H$1),1,0))),"")</f>
        <v/>
      </c>
      <c r="I14" s="20" t="n"/>
      <c r="J14" s="20" t="n"/>
      <c r="K14" s="20" t="n"/>
      <c r="L14" s="17" t="n"/>
      <c r="M14" s="21">
        <f>IF(AND(A14="",B14="",C14=""),"",IF(AND(A14&lt;&gt;"",COUNTIF($A$4:$A$28,A14)&gt;1),"duplicate jersey number",IF(A14="","jersey number missing",IF(K14="","emergency phone missing",""))))</f>
        <v/>
      </c>
    </row>
    <row r="15" ht="18" customHeight="1">
      <c r="A15" s="16" t="n"/>
      <c r="B15" s="17" t="n"/>
      <c r="C15" s="17" t="n"/>
      <c r="D15" s="17" t="n"/>
      <c r="E15" s="17" t="n"/>
      <c r="F15" s="16" t="n"/>
      <c r="G15" s="18" t="n"/>
      <c r="H15" s="19">
        <f>IFERROR(IF(OR(G15="",NOT(ISNUMBER(G15))),"",IF(G15&gt;IF($H$1="",TODAY(),$H$1),"",YEAR(IF($H$1="",TODAY(),$H$1))-YEAR(G15)-IF(DATE(YEAR(IF($H$1="",TODAY(),$H$1)),MONTH(G15),DAY(G15))&gt;IF($H$1="",TODAY(),$H$1),1,0))),"")</f>
        <v/>
      </c>
      <c r="I15" s="20" t="n"/>
      <c r="J15" s="20" t="n"/>
      <c r="K15" s="20" t="n"/>
      <c r="L15" s="17" t="n"/>
      <c r="M15" s="21">
        <f>IF(AND(A15="",B15="",C15=""),"",IF(AND(A15&lt;&gt;"",COUNTIF($A$4:$A$28,A15)&gt;1),"duplicate jersey number",IF(A15="","jersey number missing",IF(K15="","emergency phone missing",""))))</f>
        <v/>
      </c>
    </row>
    <row r="16" ht="18" customHeight="1">
      <c r="A16" s="16" t="n"/>
      <c r="B16" s="17" t="n"/>
      <c r="C16" s="17" t="n"/>
      <c r="D16" s="17" t="n"/>
      <c r="E16" s="17" t="n"/>
      <c r="F16" s="16" t="n"/>
      <c r="G16" s="18" t="n"/>
      <c r="H16" s="19">
        <f>IFERROR(IF(OR(G16="",NOT(ISNUMBER(G16))),"",IF(G16&gt;IF($H$1="",TODAY(),$H$1),"",YEAR(IF($H$1="",TODAY(),$H$1))-YEAR(G16)-IF(DATE(YEAR(IF($H$1="",TODAY(),$H$1)),MONTH(G16),DAY(G16))&gt;IF($H$1="",TODAY(),$H$1),1,0))),"")</f>
        <v/>
      </c>
      <c r="I16" s="20" t="n"/>
      <c r="J16" s="20" t="n"/>
      <c r="K16" s="20" t="n"/>
      <c r="L16" s="17" t="n"/>
      <c r="M16" s="21">
        <f>IF(AND(A16="",B16="",C16=""),"",IF(AND(A16&lt;&gt;"",COUNTIF($A$4:$A$28,A16)&gt;1),"duplicate jersey number",IF(A16="","jersey number missing",IF(K16="","emergency phone missing",""))))</f>
        <v/>
      </c>
    </row>
    <row r="17" ht="18" customHeight="1">
      <c r="A17" s="16" t="n"/>
      <c r="B17" s="17" t="n"/>
      <c r="C17" s="17" t="n"/>
      <c r="D17" s="17" t="n"/>
      <c r="E17" s="17" t="n"/>
      <c r="F17" s="16" t="n"/>
      <c r="G17" s="18" t="n"/>
      <c r="H17" s="19">
        <f>IFERROR(IF(OR(G17="",NOT(ISNUMBER(G17))),"",IF(G17&gt;IF($H$1="",TODAY(),$H$1),"",YEAR(IF($H$1="",TODAY(),$H$1))-YEAR(G17)-IF(DATE(YEAR(IF($H$1="",TODAY(),$H$1)),MONTH(G17),DAY(G17))&gt;IF($H$1="",TODAY(),$H$1),1,0))),"")</f>
        <v/>
      </c>
      <c r="I17" s="20" t="n"/>
      <c r="J17" s="20" t="n"/>
      <c r="K17" s="20" t="n"/>
      <c r="L17" s="17" t="n"/>
      <c r="M17" s="21">
        <f>IF(AND(A17="",B17="",C17=""),"",IF(AND(A17&lt;&gt;"",COUNTIF($A$4:$A$28,A17)&gt;1),"duplicate jersey number",IF(A17="","jersey number missing",IF(K17="","emergency phone missing",""))))</f>
        <v/>
      </c>
    </row>
    <row r="18" ht="18" customHeight="1">
      <c r="A18" s="16" t="n"/>
      <c r="B18" s="17" t="n"/>
      <c r="C18" s="17" t="n"/>
      <c r="D18" s="17" t="n"/>
      <c r="E18" s="17" t="n"/>
      <c r="F18" s="16" t="n"/>
      <c r="G18" s="18" t="n"/>
      <c r="H18" s="19">
        <f>IFERROR(IF(OR(G18="",NOT(ISNUMBER(G18))),"",IF(G18&gt;IF($H$1="",TODAY(),$H$1),"",YEAR(IF($H$1="",TODAY(),$H$1))-YEAR(G18)-IF(DATE(YEAR(IF($H$1="",TODAY(),$H$1)),MONTH(G18),DAY(G18))&gt;IF($H$1="",TODAY(),$H$1),1,0))),"")</f>
        <v/>
      </c>
      <c r="I18" s="20" t="n"/>
      <c r="J18" s="20" t="n"/>
      <c r="K18" s="20" t="n"/>
      <c r="L18" s="17" t="n"/>
      <c r="M18" s="21">
        <f>IF(AND(A18="",B18="",C18=""),"",IF(AND(A18&lt;&gt;"",COUNTIF($A$4:$A$28,A18)&gt;1),"duplicate jersey number",IF(A18="","jersey number missing",IF(K18="","emergency phone missing",""))))</f>
        <v/>
      </c>
    </row>
    <row r="19" ht="18" customHeight="1">
      <c r="A19" s="16" t="n"/>
      <c r="B19" s="17" t="n"/>
      <c r="C19" s="17" t="n"/>
      <c r="D19" s="17" t="n"/>
      <c r="E19" s="17" t="n"/>
      <c r="F19" s="16" t="n"/>
      <c r="G19" s="18" t="n"/>
      <c r="H19" s="19">
        <f>IFERROR(IF(OR(G19="",NOT(ISNUMBER(G19))),"",IF(G19&gt;IF($H$1="",TODAY(),$H$1),"",YEAR(IF($H$1="",TODAY(),$H$1))-YEAR(G19)-IF(DATE(YEAR(IF($H$1="",TODAY(),$H$1)),MONTH(G19),DAY(G19))&gt;IF($H$1="",TODAY(),$H$1),1,0))),"")</f>
        <v/>
      </c>
      <c r="I19" s="20" t="n"/>
      <c r="J19" s="20" t="n"/>
      <c r="K19" s="20" t="n"/>
      <c r="L19" s="17" t="n"/>
      <c r="M19" s="21">
        <f>IF(AND(A19="",B19="",C19=""),"",IF(AND(A19&lt;&gt;"",COUNTIF($A$4:$A$28,A19)&gt;1),"duplicate jersey number",IF(A19="","jersey number missing",IF(K19="","emergency phone missing",""))))</f>
        <v/>
      </c>
    </row>
    <row r="20" ht="18" customHeight="1">
      <c r="A20" s="16" t="n"/>
      <c r="B20" s="17" t="n"/>
      <c r="C20" s="17" t="n"/>
      <c r="D20" s="17" t="n"/>
      <c r="E20" s="17" t="n"/>
      <c r="F20" s="16" t="n"/>
      <c r="G20" s="18" t="n"/>
      <c r="H20" s="19">
        <f>IFERROR(IF(OR(G20="",NOT(ISNUMBER(G20))),"",IF(G20&gt;IF($H$1="",TODAY(),$H$1),"",YEAR(IF($H$1="",TODAY(),$H$1))-YEAR(G20)-IF(DATE(YEAR(IF($H$1="",TODAY(),$H$1)),MONTH(G20),DAY(G20))&gt;IF($H$1="",TODAY(),$H$1),1,0))),"")</f>
        <v/>
      </c>
      <c r="I20" s="20" t="n"/>
      <c r="J20" s="20" t="n"/>
      <c r="K20" s="20" t="n"/>
      <c r="L20" s="17" t="n"/>
      <c r="M20" s="21">
        <f>IF(AND(A20="",B20="",C20=""),"",IF(AND(A20&lt;&gt;"",COUNTIF($A$4:$A$28,A20)&gt;1),"duplicate jersey number",IF(A20="","jersey number missing",IF(K20="","emergency phone missing",""))))</f>
        <v/>
      </c>
    </row>
    <row r="21" ht="18" customHeight="1">
      <c r="A21" s="16" t="n"/>
      <c r="B21" s="17" t="n"/>
      <c r="C21" s="17" t="n"/>
      <c r="D21" s="17" t="n"/>
      <c r="E21" s="17" t="n"/>
      <c r="F21" s="16" t="n"/>
      <c r="G21" s="18" t="n"/>
      <c r="H21" s="19">
        <f>IFERROR(IF(OR(G21="",NOT(ISNUMBER(G21))),"",IF(G21&gt;IF($H$1="",TODAY(),$H$1),"",YEAR(IF($H$1="",TODAY(),$H$1))-YEAR(G21)-IF(DATE(YEAR(IF($H$1="",TODAY(),$H$1)),MONTH(G21),DAY(G21))&gt;IF($H$1="",TODAY(),$H$1),1,0))),"")</f>
        <v/>
      </c>
      <c r="I21" s="20" t="n"/>
      <c r="J21" s="20" t="n"/>
      <c r="K21" s="20" t="n"/>
      <c r="L21" s="17" t="n"/>
      <c r="M21" s="21">
        <f>IF(AND(A21="",B21="",C21=""),"",IF(AND(A21&lt;&gt;"",COUNTIF($A$4:$A$28,A21)&gt;1),"duplicate jersey number",IF(A21="","jersey number missing",IF(K21="","emergency phone missing",""))))</f>
        <v/>
      </c>
    </row>
    <row r="22" ht="18" customHeight="1">
      <c r="A22" s="16" t="n"/>
      <c r="B22" s="17" t="n"/>
      <c r="C22" s="17" t="n"/>
      <c r="D22" s="17" t="n"/>
      <c r="E22" s="17" t="n"/>
      <c r="F22" s="16" t="n"/>
      <c r="G22" s="18" t="n"/>
      <c r="H22" s="19">
        <f>IFERROR(IF(OR(G22="",NOT(ISNUMBER(G22))),"",IF(G22&gt;IF($H$1="",TODAY(),$H$1),"",YEAR(IF($H$1="",TODAY(),$H$1))-YEAR(G22)-IF(DATE(YEAR(IF($H$1="",TODAY(),$H$1)),MONTH(G22),DAY(G22))&gt;IF($H$1="",TODAY(),$H$1),1,0))),"")</f>
        <v/>
      </c>
      <c r="I22" s="20" t="n"/>
      <c r="J22" s="20" t="n"/>
      <c r="K22" s="20" t="n"/>
      <c r="L22" s="17" t="n"/>
      <c r="M22" s="21">
        <f>IF(AND(A22="",B22="",C22=""),"",IF(AND(A22&lt;&gt;"",COUNTIF($A$4:$A$28,A22)&gt;1),"duplicate jersey number",IF(A22="","jersey number missing",IF(K22="","emergency phone missing",""))))</f>
        <v/>
      </c>
    </row>
    <row r="23" ht="18" customHeight="1">
      <c r="A23" s="16" t="n"/>
      <c r="B23" s="17" t="n"/>
      <c r="C23" s="17" t="n"/>
      <c r="D23" s="17" t="n"/>
      <c r="E23" s="17" t="n"/>
      <c r="F23" s="16" t="n"/>
      <c r="G23" s="18" t="n"/>
      <c r="H23" s="19">
        <f>IFERROR(IF(OR(G23="",NOT(ISNUMBER(G23))),"",IF(G23&gt;IF($H$1="",TODAY(),$H$1),"",YEAR(IF($H$1="",TODAY(),$H$1))-YEAR(G23)-IF(DATE(YEAR(IF($H$1="",TODAY(),$H$1)),MONTH(G23),DAY(G23))&gt;IF($H$1="",TODAY(),$H$1),1,0))),"")</f>
        <v/>
      </c>
      <c r="I23" s="20" t="n"/>
      <c r="J23" s="20" t="n"/>
      <c r="K23" s="20" t="n"/>
      <c r="L23" s="17" t="n"/>
      <c r="M23" s="21">
        <f>IF(AND(A23="",B23="",C23=""),"",IF(AND(A23&lt;&gt;"",COUNTIF($A$4:$A$28,A23)&gt;1),"duplicate jersey number",IF(A23="","jersey number missing",IF(K23="","emergency phone missing",""))))</f>
        <v/>
      </c>
    </row>
    <row r="24" ht="18" customHeight="1">
      <c r="A24" s="16" t="n"/>
      <c r="B24" s="17" t="n"/>
      <c r="C24" s="17" t="n"/>
      <c r="D24" s="17" t="n"/>
      <c r="E24" s="17" t="n"/>
      <c r="F24" s="16" t="n"/>
      <c r="G24" s="18" t="n"/>
      <c r="H24" s="19">
        <f>IFERROR(IF(OR(G24="",NOT(ISNUMBER(G24))),"",IF(G24&gt;IF($H$1="",TODAY(),$H$1),"",YEAR(IF($H$1="",TODAY(),$H$1))-YEAR(G24)-IF(DATE(YEAR(IF($H$1="",TODAY(),$H$1)),MONTH(G24),DAY(G24))&gt;IF($H$1="",TODAY(),$H$1),1,0))),"")</f>
        <v/>
      </c>
      <c r="I24" s="20" t="n"/>
      <c r="J24" s="20" t="n"/>
      <c r="K24" s="20" t="n"/>
      <c r="L24" s="17" t="n"/>
      <c r="M24" s="21">
        <f>IF(AND(A24="",B24="",C24=""),"",IF(AND(A24&lt;&gt;"",COUNTIF($A$4:$A$28,A24)&gt;1),"duplicate jersey number",IF(A24="","jersey number missing",IF(K24="","emergency phone missing",""))))</f>
        <v/>
      </c>
    </row>
    <row r="25" ht="18" customHeight="1">
      <c r="A25" s="16" t="n"/>
      <c r="B25" s="17" t="n"/>
      <c r="C25" s="17" t="n"/>
      <c r="D25" s="17" t="n"/>
      <c r="E25" s="17" t="n"/>
      <c r="F25" s="16" t="n"/>
      <c r="G25" s="18" t="n"/>
      <c r="H25" s="19">
        <f>IFERROR(IF(OR(G25="",NOT(ISNUMBER(G25))),"",IF(G25&gt;IF($H$1="",TODAY(),$H$1),"",YEAR(IF($H$1="",TODAY(),$H$1))-YEAR(G25)-IF(DATE(YEAR(IF($H$1="",TODAY(),$H$1)),MONTH(G25),DAY(G25))&gt;IF($H$1="",TODAY(),$H$1),1,0))),"")</f>
        <v/>
      </c>
      <c r="I25" s="20" t="n"/>
      <c r="J25" s="20" t="n"/>
      <c r="K25" s="20" t="n"/>
      <c r="L25" s="17" t="n"/>
      <c r="M25" s="21">
        <f>IF(AND(A25="",B25="",C25=""),"",IF(AND(A25&lt;&gt;"",COUNTIF($A$4:$A$28,A25)&gt;1),"duplicate jersey number",IF(A25="","jersey number missing",IF(K25="","emergency phone missing",""))))</f>
        <v/>
      </c>
    </row>
    <row r="26" ht="18" customHeight="1">
      <c r="A26" s="16" t="n"/>
      <c r="B26" s="17" t="n"/>
      <c r="C26" s="17" t="n"/>
      <c r="D26" s="17" t="n"/>
      <c r="E26" s="17" t="n"/>
      <c r="F26" s="16" t="n"/>
      <c r="G26" s="18" t="n"/>
      <c r="H26" s="19">
        <f>IFERROR(IF(OR(G26="",NOT(ISNUMBER(G26))),"",IF(G26&gt;IF($H$1="",TODAY(),$H$1),"",YEAR(IF($H$1="",TODAY(),$H$1))-YEAR(G26)-IF(DATE(YEAR(IF($H$1="",TODAY(),$H$1)),MONTH(G26),DAY(G26))&gt;IF($H$1="",TODAY(),$H$1),1,0))),"")</f>
        <v/>
      </c>
      <c r="I26" s="20" t="n"/>
      <c r="J26" s="20" t="n"/>
      <c r="K26" s="20" t="n"/>
      <c r="L26" s="17" t="n"/>
      <c r="M26" s="21">
        <f>IF(AND(A26="",B26="",C26=""),"",IF(AND(A26&lt;&gt;"",COUNTIF($A$4:$A$28,A26)&gt;1),"duplicate jersey number",IF(A26="","jersey number missing",IF(K26="","emergency phone missing",""))))</f>
        <v/>
      </c>
    </row>
    <row r="27" ht="18" customHeight="1">
      <c r="A27" s="16" t="n"/>
      <c r="B27" s="17" t="n"/>
      <c r="C27" s="17" t="n"/>
      <c r="D27" s="17" t="n"/>
      <c r="E27" s="17" t="n"/>
      <c r="F27" s="16" t="n"/>
      <c r="G27" s="18" t="n"/>
      <c r="H27" s="19">
        <f>IFERROR(IF(OR(G27="",NOT(ISNUMBER(G27))),"",IF(G27&gt;IF($H$1="",TODAY(),$H$1),"",YEAR(IF($H$1="",TODAY(),$H$1))-YEAR(G27)-IF(DATE(YEAR(IF($H$1="",TODAY(),$H$1)),MONTH(G27),DAY(G27))&gt;IF($H$1="",TODAY(),$H$1),1,0))),"")</f>
        <v/>
      </c>
      <c r="I27" s="20" t="n"/>
      <c r="J27" s="20" t="n"/>
      <c r="K27" s="20" t="n"/>
      <c r="L27" s="17" t="n"/>
      <c r="M27" s="21">
        <f>IF(AND(A27="",B27="",C27=""),"",IF(AND(A27&lt;&gt;"",COUNTIF($A$4:$A$28,A27)&gt;1),"duplicate jersey number",IF(A27="","jersey number missing",IF(K27="","emergency phone missing",""))))</f>
        <v/>
      </c>
    </row>
    <row r="28" ht="18" customHeight="1">
      <c r="A28" s="16" t="n"/>
      <c r="B28" s="17" t="n"/>
      <c r="C28" s="17" t="n"/>
      <c r="D28" s="17" t="n"/>
      <c r="E28" s="17" t="n"/>
      <c r="F28" s="16" t="n"/>
      <c r="G28" s="18" t="n"/>
      <c r="H28" s="19">
        <f>IFERROR(IF(OR(G28="",NOT(ISNUMBER(G28))),"",IF(G28&gt;IF($H$1="",TODAY(),$H$1),"",YEAR(IF($H$1="",TODAY(),$H$1))-YEAR(G28)-IF(DATE(YEAR(IF($H$1="",TODAY(),$H$1)),MONTH(G28),DAY(G28))&gt;IF($H$1="",TODAY(),$H$1),1,0))),"")</f>
        <v/>
      </c>
      <c r="I28" s="20" t="n"/>
      <c r="J28" s="20" t="n"/>
      <c r="K28" s="20" t="n"/>
      <c r="L28" s="17" t="n"/>
      <c r="M28" s="21">
        <f>IF(AND(A28="",B28="",C28=""),"",IF(AND(A28&lt;&gt;"",COUNTIF($A$4:$A$28,A28)&gt;1),"duplicate jersey number",IF(A28="","jersey number missing",IF(K28="","emergency phone missing",""))))</f>
        <v/>
      </c>
    </row>
  </sheetData>
  <autoFilter ref="A3:M28"/>
  <mergeCells count="3">
    <mergeCell ref="B1:C1"/>
    <mergeCell ref="F1:G1"/>
    <mergeCell ref="F2:H2"/>
  </mergeCells>
  <conditionalFormatting sqref="A4:A28">
    <cfRule type="expression" priority="1" dxfId="0">
      <formula>AND(A4&lt;&gt;"",COUNTIF($A$4:$A$28,A4)&gt;1)</formula>
    </cfRule>
  </conditionalFormatting>
  <conditionalFormatting sqref="M4:M28">
    <cfRule type="expression" priority="2" dxfId="0">
      <formula>LEN(M4)&gt;0</formula>
    </cfRule>
  </conditionalFormatting>
  <dataValidations count="3">
    <dataValidation sqref="A4:A28" showDropDown="0" showInputMessage="0" showErrorMessage="1" allowBlank="1" errorTitle="Volleyball team roster" error="Enter a jersey number from 0 to 99." type="whole" operator="between">
      <formula1>0</formula1>
      <formula2>99</formula2>
    </dataValidation>
    <dataValidation sqref="D4:E28" showDropDown="0" showInputMessage="0" showErrorMessage="1" allowBlank="1" errorTitle="Volleyball team roster" error="Choose a position from the list." type="list">
      <formula1>"Setter,Outside hitter,Middle blocker,Opposite,Libero"</formula1>
    </dataValidation>
    <dataValidation sqref="F4:F28" showDropDown="0" showInputMessage="0" showErrorMessage="1" allowBlank="1" errorTitle="Volleyball team roster" error="Choose C (captain) or VC (vice-captain), or leave the cell empty." type="list">
      <formula1>"C,VC"</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&amp;K5B6479Volleyball team roster&amp;R&amp;8 &amp;K5B6479&amp;P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8"/>
  <sheetViews>
    <sheetView workbookViewId="0">
      <selection activeCell="A1" sqref="A1"/>
    </sheetView>
  </sheetViews>
  <sheetFormatPr baseColWidth="8" defaultRowHeight="15"/>
  <cols>
    <col width="34" customWidth="1" min="1" max="1"/>
    <col width="14" customWidth="1" min="2" max="2"/>
    <col width="22" customWidth="1" min="3" max="3"/>
  </cols>
  <sheetData>
    <row r="1" ht="26" customHeight="1">
      <c r="A1" s="22" t="inlineStr">
        <is>
          <t>Summary</t>
        </is>
      </c>
    </row>
    <row r="2">
      <c r="A2" s="23" t="inlineStr">
        <is>
          <t>Calculated automatically from the Roster sheet.</t>
        </is>
      </c>
    </row>
    <row r="3"/>
    <row r="4" ht="30" customHeight="1">
      <c r="A4" s="13" t="inlineStr">
        <is>
          <t>Position</t>
        </is>
      </c>
      <c r="B4" s="13" t="inlineStr">
        <is>
          <t>Players</t>
        </is>
      </c>
      <c r="C4" s="13" t="inlineStr">
        <is>
          <t>As second position</t>
        </is>
      </c>
    </row>
    <row r="5" ht="20" customHeight="1">
      <c r="A5" s="17" t="inlineStr">
        <is>
          <t>Setter</t>
        </is>
      </c>
      <c r="B5" s="24">
        <f>COUNTIF(Roster!$D$4:$D$28,$A5)</f>
        <v/>
      </c>
      <c r="C5" s="24">
        <f>COUNTIF(Roster!$E$4:$E$28,$A5)</f>
        <v/>
      </c>
    </row>
    <row r="6" ht="20" customHeight="1">
      <c r="A6" s="17" t="inlineStr">
        <is>
          <t>Outside hitter</t>
        </is>
      </c>
      <c r="B6" s="24">
        <f>COUNTIF(Roster!$D$4:$D$28,$A6)</f>
        <v/>
      </c>
      <c r="C6" s="24">
        <f>COUNTIF(Roster!$E$4:$E$28,$A6)</f>
        <v/>
      </c>
    </row>
    <row r="7" ht="20" customHeight="1">
      <c r="A7" s="17" t="inlineStr">
        <is>
          <t>Middle blocker</t>
        </is>
      </c>
      <c r="B7" s="24">
        <f>COUNTIF(Roster!$D$4:$D$28,$A7)</f>
        <v/>
      </c>
      <c r="C7" s="24">
        <f>COUNTIF(Roster!$E$4:$E$28,$A7)</f>
        <v/>
      </c>
    </row>
    <row r="8" ht="20" customHeight="1">
      <c r="A8" s="17" t="inlineStr">
        <is>
          <t>Opposite</t>
        </is>
      </c>
      <c r="B8" s="24">
        <f>COUNTIF(Roster!$D$4:$D$28,$A8)</f>
        <v/>
      </c>
      <c r="C8" s="24">
        <f>COUNTIF(Roster!$E$4:$E$28,$A8)</f>
        <v/>
      </c>
    </row>
    <row r="9" ht="20" customHeight="1">
      <c r="A9" s="17" t="inlineStr">
        <is>
          <t>Libero</t>
        </is>
      </c>
      <c r="B9" s="24">
        <f>COUNTIF(Roster!$D$4:$D$28,$A9)</f>
        <v/>
      </c>
      <c r="C9" s="24">
        <f>COUNTIF(Roster!$E$4:$E$28,$A9)</f>
        <v/>
      </c>
    </row>
    <row r="10" ht="20" customHeight="1">
      <c r="A10" s="17" t="inlineStr">
        <is>
          <t>No position filled in</t>
        </is>
      </c>
      <c r="B10" s="24">
        <f>SUMPRODUCT(((Roster!$B$4:$B$28&lt;&gt;"")+(Roster!$C$4:$C$28&lt;&gt;"")&gt;0)*(Roster!$D$4:$D$28=""))</f>
        <v/>
      </c>
      <c r="C10" s="24" t="n"/>
    </row>
    <row r="11"/>
    <row r="12" ht="30" customHeight="1">
      <c r="A12" s="13" t="inlineStr">
        <is>
          <t>Check</t>
        </is>
      </c>
      <c r="B12" s="13" t="inlineStr">
        <is>
          <t>Count</t>
        </is>
      </c>
    </row>
    <row r="13" ht="20" customHeight="1">
      <c r="A13" s="17" t="inlineStr">
        <is>
          <t>Players on the list</t>
        </is>
      </c>
      <c r="B13" s="19">
        <f>SUMPRODUCT(((Roster!$B$4:$B$28&lt;&gt;"")+(Roster!$C$4:$C$28&lt;&gt;"")&gt;0)*1)</f>
        <v/>
      </c>
    </row>
    <row r="14" ht="20" customHeight="1">
      <c r="A14" s="17" t="inlineStr">
        <is>
          <t>Without emergency phone</t>
        </is>
      </c>
      <c r="B14" s="19">
        <f>SUMPRODUCT(((Roster!$B$4:$B$28&lt;&gt;"")+(Roster!$C$4:$C$28&lt;&gt;"")&gt;0)*(Roster!$K$4:$K$28=""))</f>
        <v/>
      </c>
    </row>
    <row r="15" ht="20" customHeight="1">
      <c r="A15" s="17" t="inlineStr">
        <is>
          <t>With a duplicate jersey number</t>
        </is>
      </c>
      <c r="B15" s="19">
        <f>COUNTIF(Roster!$M$4:$M$28,"duplicate jersey number")</f>
        <v/>
      </c>
    </row>
    <row r="16" ht="20" customHeight="1">
      <c r="A16" s="17" t="inlineStr">
        <is>
          <t>Average age (years)</t>
        </is>
      </c>
      <c r="B16" s="25">
        <f>IF(COUNT(Roster!$H$4:$H$28)=0,"",ROUND(AVERAGE(Roster!$H$4:$H$28),1))</f>
        <v/>
      </c>
    </row>
    <row r="17" ht="20" customHeight="1">
      <c r="A17" s="17" t="inlineStr">
        <is>
          <t>Youngest (years)</t>
        </is>
      </c>
      <c r="B17" s="19">
        <f>IF(COUNT(Roster!$H$4:$H$28)=0,"",MIN(Roster!$H$4:$H$28))</f>
        <v/>
      </c>
    </row>
    <row r="18" ht="20" customHeight="1">
      <c r="A18" s="17" t="inlineStr">
        <is>
          <t>Oldest (years)</t>
        </is>
      </c>
      <c r="B18" s="19">
        <f>IF(COUNT(Roster!$H$4:$H$28)=0,"",MAX(Roster!$H$4:$H$28))</f>
        <v/>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&amp;K5B6479koachvolleyball.com&amp;C&amp;8 &amp;K5B6479Volleyball team roster&amp;R&amp;8 &amp;K5B6479&amp;P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D9"/>
  <sheetViews>
    <sheetView workbookViewId="0">
      <selection activeCell="A1" sqref="A1"/>
    </sheetView>
  </sheetViews>
  <sheetFormatPr baseColWidth="8" defaultRowHeight="15"/>
  <cols>
    <col width="26" customWidth="1" min="1" max="1"/>
    <col width="30" customWidth="1" min="2" max="2"/>
    <col width="18" customWidth="1" min="3" max="3"/>
    <col width="34" customWidth="1" min="4" max="4"/>
  </cols>
  <sheetData>
    <row r="1" ht="30" customHeight="1">
      <c r="A1" s="13" t="inlineStr">
        <is>
          <t>Role</t>
        </is>
      </c>
      <c r="B1" s="13" t="inlineStr">
        <is>
          <t>Name</t>
        </is>
      </c>
      <c r="C1" s="13" t="inlineStr">
        <is>
          <t>Phone</t>
        </is>
      </c>
      <c r="D1" s="13" t="inlineStr">
        <is>
          <t>Email</t>
        </is>
      </c>
    </row>
    <row r="2" ht="20" customHeight="1">
      <c r="A2" s="17" t="inlineStr">
        <is>
          <t>Head coach</t>
        </is>
      </c>
      <c r="B2" s="17" t="n"/>
      <c r="C2" s="20" t="n"/>
      <c r="D2" s="17" t="n"/>
    </row>
    <row r="3" ht="20" customHeight="1">
      <c r="A3" s="17" t="inlineStr">
        <is>
          <t>Assistant coach</t>
        </is>
      </c>
      <c r="B3" s="17" t="n"/>
      <c r="C3" s="20" t="n"/>
      <c r="D3" s="17" t="n"/>
    </row>
    <row r="4" ht="20" customHeight="1">
      <c r="A4" s="17" t="inlineStr">
        <is>
          <t>Team manager</t>
        </is>
      </c>
      <c r="B4" s="17" t="n"/>
      <c r="C4" s="20" t="n"/>
      <c r="D4" s="17" t="n"/>
    </row>
    <row r="5" ht="20" customHeight="1">
      <c r="A5" s="17" t="n"/>
      <c r="B5" s="17" t="n"/>
      <c r="C5" s="20" t="n"/>
      <c r="D5" s="17" t="n"/>
    </row>
    <row r="6" ht="20" customHeight="1">
      <c r="A6" s="17" t="n"/>
      <c r="B6" s="17" t="n"/>
      <c r="C6" s="20" t="n"/>
      <c r="D6" s="17" t="n"/>
    </row>
    <row r="7" ht="20" customHeight="1">
      <c r="A7" s="17" t="n"/>
      <c r="B7" s="17" t="n"/>
      <c r="C7" s="20" t="n"/>
      <c r="D7" s="17" t="n"/>
    </row>
    <row r="8" ht="20" customHeight="1">
      <c r="A8" s="17" t="n"/>
      <c r="B8" s="17" t="n"/>
      <c r="C8" s="20" t="n"/>
      <c r="D8" s="17" t="n"/>
    </row>
    <row r="9" ht="20" customHeight="1">
      <c r="A9" s="17" t="n"/>
      <c r="B9" s="17" t="n"/>
      <c r="C9" s="20" t="n"/>
      <c r="D9" s="17" t="n"/>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&amp;K5B6479koachvolleyball.com&amp;C&amp;8 &amp;K5B6479Volleyball team roster&amp;R&amp;8 &amp;K5B6479&amp;P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Koach Volleyball</dc:creator>
  <dc:title>Volleyball team roster</dc:title>
  <dc:description>koachvolleyball.com</dc:description>
  <dc:subject>25 players with drop-down lists for position and captain; age, a duplicate number check and a count per position are calculated automatically.</dc:subject>
  <dc:language>en-GB</dc:language>
  <dcterms:created xsi:type="dcterms:W3CDTF">2026-10-03T22:24:58Z</dcterms:created>
  <dcterms:modified xsi:type="dcterms:W3CDTF">2026-10-03T22:24:58Z</dcterms:modified>
  <cp:lastModifiedBy>Koach Volleyball</cp:lastModifiedBy>
  <cp:keywords>Volleyball team roster</cp:keywords>
</cp:coreProperties>
</file>