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it works" sheetId="1" state="visible" r:id="rId1"/>
    <sheet name="Season plan" sheetId="2" state="visible" r:id="rId2"/>
    <sheet name="Blocks" sheetId="3" state="visible" r:id="rId3"/>
    <sheet name="Weekly rhythm" sheetId="4" state="visible" r:id="rId4"/>
    <sheet name="Example plan" sheetId="5" state="visible" r:id="rId5"/>
    <sheet name="Example blocks" sheetId="6" state="visible" r:id="rId6"/>
    <sheet name="Example week" sheetId="7" state="visible" r:id="rId7"/>
  </sheets>
  <definedNames>
    <definedName name="_xlnm.Print_Titles" localSheetId="1">'Season plan'!$10:$10</definedName>
    <definedName name="_xlnm.Print_Titles" localSheetId="2">'Blocks'!$5:$5</definedName>
    <definedName name="_xlnm.Print_Titles" localSheetId="3">'Weekly rhythm'!$4:$4</definedName>
    <definedName name="_xlnm.Print_Titles" localSheetId="4">'Example plan'!$10:$10</definedName>
    <definedName name="_xlnm.Print_Titles" localSheetId="5">'Example blocks'!$5:$5</definedName>
    <definedName name="_xlnm.Print_Titles" localSheetId="6">'Example week'!$4:$4</definedName>
  </definedNames>
  <calcPr calcId="124519" fullCalcOnLoad="1"/>
</workbook>
</file>

<file path=xl/styles.xml><?xml version="1.0" encoding="utf-8"?>
<styleSheet xmlns="http://schemas.openxmlformats.org/spreadsheetml/2006/main">
  <numFmts count="2">
    <numFmt numFmtId="164" formatCode="0.0"/>
    <numFmt numFmtId="165" formatCode="+0%;-0%;0%"/>
  </numFmts>
  <fonts count="12">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8"/>
    </font>
    <font>
      <name val="Calibri"/>
      <color rgb="005B6479"/>
      <sz val="10"/>
    </font>
    <font>
      <name val="Calibri"/>
      <b val="1"/>
      <color rgb="000E1426"/>
      <sz val="11"/>
    </font>
    <font>
      <name val="Calibri"/>
      <b val="1"/>
      <color rgb="00FFFFFF"/>
      <sz val="11"/>
    </font>
    <font>
      <name val="Calibri"/>
      <b val="1"/>
      <color rgb="000E1426"/>
      <sz val="12"/>
    </font>
    <font>
      <name val="Calibri"/>
      <b val="1"/>
      <color rgb="000E1426"/>
      <sz val="10"/>
    </font>
  </fonts>
  <fills count="6">
    <fill>
      <patternFill/>
    </fill>
    <fill>
      <patternFill patternType="gray125"/>
    </fill>
    <fill>
      <patternFill patternType="solid">
        <fgColor rgb="00FFF4CC"/>
      </patternFill>
    </fill>
    <fill>
      <patternFill patternType="solid">
        <fgColor rgb="00EEF0F4"/>
      </patternFill>
    </fill>
    <fill>
      <patternFill patternType="solid">
        <fgColor rgb="000E1426"/>
      </patternFill>
    </fill>
    <fill>
      <patternFill patternType="solid">
        <fgColor rgb="00FFE6DB"/>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center"/>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0" fillId="2" borderId="1" applyAlignment="1" pivotButton="0" quotePrefix="0" xfId="0">
      <alignment horizontal="left" vertical="center" wrapText="1"/>
    </xf>
    <xf numFmtId="0" fontId="0" fillId="2" borderId="1" pivotButton="0" quotePrefix="0" xfId="0"/>
    <xf numFmtId="0" fontId="0" fillId="3" borderId="1" applyAlignment="1" pivotButton="0" quotePrefix="0" xfId="0">
      <alignment horizontal="center" vertical="center" wrapText="1"/>
    </xf>
    <xf numFmtId="14" fontId="0" fillId="2" borderId="1" applyAlignment="1" pivotButton="0" quotePrefix="0" xfId="0">
      <alignment horizontal="left" vertical="center"/>
    </xf>
    <xf numFmtId="164" fontId="0" fillId="3" borderId="1" applyAlignment="1" pivotButton="0" quotePrefix="0" xfId="0">
      <alignment horizontal="center" vertical="center" wrapText="1"/>
    </xf>
    <xf numFmtId="0" fontId="9" fillId="4" borderId="1" applyAlignment="1" pivotButton="0" quotePrefix="0" xfId="0">
      <alignment horizontal="center" vertical="center" wrapText="1"/>
    </xf>
    <xf numFmtId="0" fontId="8" fillId="3" borderId="1" applyAlignment="1" pivotButton="0" quotePrefix="0" xfId="0">
      <alignment horizontal="center" vertical="center" wrapText="1"/>
    </xf>
    <xf numFmtId="0" fontId="0" fillId="0" borderId="1" applyAlignment="1" pivotButton="0" quotePrefix="0" xfId="0">
      <alignment horizontal="center" vertical="center" wrapText="1"/>
    </xf>
    <xf numFmtId="14" fontId="0" fillId="3" borderId="1" applyAlignment="1" pivotButton="0" quotePrefix="0" xfId="0">
      <alignment horizontal="center" vertical="center" wrapText="1"/>
    </xf>
    <xf numFmtId="0" fontId="0" fillId="0" borderId="1" applyAlignment="1" pivotButton="0" quotePrefix="0" xfId="0">
      <alignment horizontal="left" vertical="center" wrapText="1"/>
    </xf>
    <xf numFmtId="0" fontId="5" fillId="0" borderId="0" applyAlignment="1" pivotButton="0" quotePrefix="0" xfId="0">
      <alignment horizontal="left" vertical="center" wrapText="1"/>
    </xf>
    <xf numFmtId="0" fontId="10" fillId="0" borderId="1" applyAlignment="1" pivotButton="0" quotePrefix="0" xfId="0">
      <alignment horizontal="center" vertical="center" wrapText="1"/>
    </xf>
    <xf numFmtId="0" fontId="8" fillId="0" borderId="1" applyAlignment="1" pivotButton="0" quotePrefix="0" xfId="0">
      <alignment horizontal="left" vertical="center" wrapText="1"/>
    </xf>
    <xf numFmtId="0" fontId="11" fillId="5" borderId="0" applyAlignment="1" pivotButton="0" quotePrefix="0" xfId="0">
      <alignment horizontal="left" vertical="center" wrapText="1"/>
    </xf>
    <xf numFmtId="0" fontId="0" fillId="5" borderId="0" pivotButton="0" quotePrefix="0" xfId="0"/>
    <xf numFmtId="9" fontId="0" fillId="0" borderId="1" applyAlignment="1" pivotButton="0" quotePrefix="0" xfId="0">
      <alignment horizontal="center" vertical="center" wrapText="1"/>
    </xf>
    <xf numFmtId="165" fontId="0" fillId="3" borderId="1" applyAlignment="1" pivotButton="0" quotePrefix="0" xfId="0">
      <alignment horizontal="center" vertical="center" wrapText="1"/>
    </xf>
    <xf numFmtId="0" fontId="11" fillId="0" borderId="0" applyAlignment="1" pivotButton="0" quotePrefix="0" xfId="0">
      <alignment horizontal="left" vertical="center" wrapText="1"/>
    </xf>
  </cellXfs>
  <cellStyles count="1">
    <cellStyle name="Normal" xfId="0" builtinId="0" hidden="0"/>
  </cellStyles>
  <dxfs count="2">
    <dxf>
      <fill>
        <patternFill patternType="solid">
          <fgColor rgb="00FFE6DB"/>
          <bgColor rgb="00FFE6DB"/>
        </patternFill>
      </fill>
    </dxf>
    <dxf>
      <fill>
        <patternFill patternType="solid">
          <fgColor rgb="00EEF0F4"/>
          <bgColor rgb="00EEF0F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chart>
    <title>
      <tx>
        <rich>
          <a:bodyPr/>
          <a:p>
            <a:pPr>
              <a:defRPr/>
            </a:pPr>
            <a:r>
              <a:t>Load per week</a:t>
            </a:r>
          </a:p>
        </rich>
      </tx>
    </title>
    <plotArea>
      <barChart>
        <barDir val="col"/>
        <grouping val="clustered"/>
        <ser>
          <idx val="0"/>
          <order val="0"/>
          <spPr>
            <a:solidFill>
              <a:srgbClr val="FF5A1F"/>
            </a:solidFill>
            <a:ln>
              <a:solidFill>
                <a:srgbClr val="FF5A1F"/>
              </a:solidFill>
              <a:prstDash val="solid"/>
            </a:ln>
          </spPr>
          <cat>
            <numRef>
              <f>'Season plan'!$A$11:$A$54</f>
            </numRef>
          </cat>
          <val>
            <numRef>
              <f>'Season plan'!$H$11:$H$54</f>
            </numRef>
          </val>
        </ser>
        <gapWidth val="40"/>
        <axId val="10"/>
        <axId val="100"/>
      </barChart>
      <catAx>
        <axId val="10"/>
        <scaling>
          <orientation val="minMax"/>
        </scaling>
        <delete val="0"/>
        <axPos val="l"/>
        <title>
          <tx>
            <rich>
              <a:bodyPr/>
              <a:p>
                <a:pPr>
                  <a:defRPr/>
                </a:pPr>
                <a:r>
                  <a:t>Week</a:t>
                </a:r>
              </a:p>
            </rich>
          </tx>
        </title>
        <majorTickMark val="none"/>
        <minorTickMark val="none"/>
        <crossAx val="100"/>
        <lblOffset val="100"/>
      </catAx>
      <valAx>
        <axId val="100"/>
        <scaling>
          <orientation val="minMax"/>
          <max val="5"/>
          <min val="0"/>
        </scaling>
        <delete val="0"/>
        <axPos val="l"/>
        <majorGridlines/>
        <title>
          <tx>
            <rich>
              <a:bodyPr/>
              <a:p>
                <a:pPr>
                  <a:defRPr/>
                </a:pPr>
                <a:r>
                  <a:t>Load (1-5)</a:t>
                </a:r>
              </a:p>
            </rich>
          </tx>
        </title>
        <majorTickMark val="none"/>
        <minorTickMark val="none"/>
        <crossAx val="10"/>
        <majorUnit val="1"/>
      </valAx>
    </plotArea>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Load per week</a:t>
            </a:r>
          </a:p>
        </rich>
      </tx>
    </title>
    <plotArea>
      <barChart>
        <barDir val="col"/>
        <grouping val="clustered"/>
        <ser>
          <idx val="0"/>
          <order val="0"/>
          <spPr>
            <a:solidFill>
              <a:srgbClr val="FF5A1F"/>
            </a:solidFill>
            <a:ln>
              <a:solidFill>
                <a:srgbClr val="FF5A1F"/>
              </a:solidFill>
              <a:prstDash val="solid"/>
            </a:ln>
          </spPr>
          <cat>
            <numRef>
              <f>'Example plan'!$A$11:$A$54</f>
            </numRef>
          </cat>
          <val>
            <numRef>
              <f>'Example plan'!$H$11:$H$54</f>
            </numRef>
          </val>
        </ser>
        <gapWidth val="40"/>
        <axId val="10"/>
        <axId val="100"/>
      </barChart>
      <catAx>
        <axId val="10"/>
        <scaling>
          <orientation val="minMax"/>
        </scaling>
        <delete val="0"/>
        <axPos val="l"/>
        <title>
          <tx>
            <rich>
              <a:bodyPr/>
              <a:p>
                <a:pPr>
                  <a:defRPr/>
                </a:pPr>
                <a:r>
                  <a:t>Week</a:t>
                </a:r>
              </a:p>
            </rich>
          </tx>
        </title>
        <majorTickMark val="none"/>
        <minorTickMark val="none"/>
        <crossAx val="100"/>
        <lblOffset val="100"/>
      </catAx>
      <valAx>
        <axId val="100"/>
        <scaling>
          <orientation val="minMax"/>
          <max val="5"/>
          <min val="0"/>
        </scaling>
        <delete val="0"/>
        <axPos val="l"/>
        <majorGridlines/>
        <title>
          <tx>
            <rich>
              <a:bodyPr/>
              <a:p>
                <a:pPr>
                  <a:defRPr/>
                </a:pPr>
                <a:r>
                  <a:t>Load (1-5)</a:t>
                </a:r>
              </a:p>
            </rich>
          </tx>
        </title>
        <majorTickMark val="none"/>
        <minorTickMark val="none"/>
        <crossAx val="10"/>
        <majorUnit val="1"/>
      </valAx>
    </plotArea>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chart" Target="/xl/charts/chart1.xml" Id="rId1" /></Relationships>
</file>

<file path=xl/drawings/_rels/drawing3.xml.rels><Relationships xmlns="http://schemas.openxmlformats.org/package/2006/relationships"><Relationship Type="http://schemas.openxmlformats.org/officeDocument/2006/relationships/chart" Target="/xl/charts/chart2.xml"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56</row>
      <rowOff>0</rowOff>
    </from>
    <ext cx="10800000" cy="288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3.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56</row>
      <rowOff>0</rowOff>
    </from>
    <ext cx="10800000" cy="28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5.xml.rels><Relationships xmlns="http://schemas.openxmlformats.org/package/2006/relationships"><Relationship Type="http://schemas.openxmlformats.org/officeDocument/2006/relationships/drawing" Target="/xl/drawings/drawing3.xml" Id="rId1" /></Relationships>
</file>

<file path=xl/worksheets/sheet1.xml><?xml version="1.0" encoding="utf-8"?>
<worksheet xmlns="http://schemas.openxmlformats.org/spreadsheetml/2006/main">
  <sheetPr>
    <outlinePr summaryBelow="1" summaryRight="1"/>
    <pageSetUpPr fitToPage="1"/>
  </sheetPr>
  <dimension ref="A1:B25"/>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Volleyball season plan</t>
        </is>
      </c>
    </row>
    <row r="3">
      <c r="B3" s="2" t="inlineStr">
        <is>
          <t>Free template from Koach Volleyball · koachvolleyball.com</t>
        </is>
      </c>
    </row>
    <row r="4">
      <c r="B4" s="3" t="n"/>
    </row>
    <row r="5" ht="24" customHeight="1">
      <c r="B5" s="4" t="inlineStr">
        <is>
          <t>Three layers in one file</t>
        </is>
      </c>
    </row>
    <row r="6" ht="15" customHeight="1">
      <c r="B6" s="5" t="inlineStr">
        <is>
          <t>Season (macrocycle): the whole year on the Season plan sheet, one row per week.</t>
        </is>
      </c>
    </row>
    <row r="7" ht="15" customHeight="1">
      <c r="B7" s="5" t="inlineStr">
        <is>
          <t>Block (mesocycle): a run of weeks with one block goal and one measurement, on the Blocks sheet.</t>
        </is>
      </c>
    </row>
    <row r="8" ht="15" customHeight="1">
      <c r="B8" s="5" t="inlineStr">
        <is>
          <t>Week (microcycle): what each day of a normal week does, on the Weekly rhythm sheet.</t>
        </is>
      </c>
    </row>
    <row r="9">
      <c r="B9" s="3" t="n"/>
    </row>
    <row r="10" ht="24" customHeight="1">
      <c r="B10" s="4" t="inlineStr">
        <is>
          <t>How to fill it in</t>
        </is>
      </c>
    </row>
    <row r="11" ht="30" customHeight="1">
      <c r="B11" s="5" t="inlineStr">
        <is>
          <t>1. At the top of the Season plan sheet, enter your team, your season goal in one sentence and the number you will count all season. Put a date in Monday of the first week and the Monday column fills itself.</t>
        </is>
      </c>
    </row>
    <row r="12" ht="45" customHeight="1">
      <c r="B12" s="5" t="inlineStr">
        <is>
          <t>2. Give every week a period (Preparation, Competition, Transition or Rest) and a block letter, for example A. The weeks of one block sit directly below each other. The Week column is your own count: you can overwrite the numbers, for example with -6 to -1 for pre-season.</t>
        </is>
      </c>
    </row>
    <row r="13" ht="30" customHeight="1">
      <c r="B13" s="5" t="inlineStr">
        <is>
          <t>3. Write one week theme per week: that is what goes into the focus of every practice that week. Enter the number of practices and matches.</t>
        </is>
      </c>
    </row>
    <row r="14" ht="45" customHeight="1">
      <c r="B14" s="5" t="inlineStr">
        <is>
          <t>4. Give every week a load from 1 (light) to 5 (heavy). Decide what you base it on, for example the amount of new material or the practice volume, and keep that the same all season. The chart below the table shows the curve.</t>
        </is>
      </c>
    </row>
    <row r="15" ht="45" customHeight="1">
      <c r="B15" s="5" t="inlineStr">
        <is>
          <t>5. Put an X in every measurement week. On the Blocks sheet, enter the letter, name, block goal and measurement for each block; weeks, practices and average load calculate themselves. After the measurement week, enter the result at the start and at the end of the block.</t>
        </is>
      </c>
    </row>
    <row r="16" ht="30" customHeight="1">
      <c r="B16" s="5" t="inlineStr">
        <is>
          <t>6. After each week, record whether it was done (Yes, Partly or No). That way you can see afterwards which block really happened.</t>
        </is>
      </c>
    </row>
    <row r="17" ht="15" customHeight="1">
      <c r="B17" s="5" t="inlineStr">
        <is>
          <t>7. On the Weekly rhythm sheet, fill in what each day of a normal week does.</t>
        </is>
      </c>
    </row>
    <row r="18">
      <c r="B18" s="3" t="n"/>
    </row>
    <row r="19" ht="24" customHeight="1">
      <c r="B19" s="4" t="inlineStr">
        <is>
          <t>The example</t>
        </is>
      </c>
    </row>
    <row r="20" ht="45" customHeight="1">
      <c r="B20" s="5" t="inlineStr">
        <is>
          <t>The Example plan, Example blocks and Example week sheets are filled in for a team with two practices and one match a week: six weeks of pre-season, 28 league weeks, five blocks and two rest weeks. The example stands at the end of block B: what was done is filled in up to week 7. All names and numbers in the example are made up.</t>
        </is>
      </c>
    </row>
    <row r="21">
      <c r="B21" s="3" t="n"/>
    </row>
    <row r="22" ht="30" customHeight="1">
      <c r="B22" s="5" t="inlineStr">
        <is>
          <t>Yellow boxes are for you to fill in. Grey boxes contain a formula: do not overwrite them. Every sheet is set up to print on A4.</t>
        </is>
      </c>
    </row>
    <row r="23" ht="30" customHeight="1">
      <c r="B23" s="5" t="inlineStr">
        <is>
          <t>In Koach you put the week theme in the Training focus field of each practice; with Save as template and Copy plan the same setup is ready for the next practice.</t>
        </is>
      </c>
    </row>
    <row r="24">
      <c r="B24" s="3" t="n"/>
    </row>
    <row r="25" ht="15" customHeight="1">
      <c r="B25" s="6" t="inlineStr">
        <is>
          <t>You are free to use, copy and adapt this template.</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K54"/>
  <sheetViews>
    <sheetView showGridLines="0" workbookViewId="0">
      <pane xSplit="1" ySplit="10" topLeftCell="B11"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16" customWidth="1" min="3" max="3"/>
    <col width="9" customWidth="1" min="4" max="4"/>
    <col width="46" customWidth="1" min="5" max="5"/>
    <col width="12" customWidth="1" min="6" max="6"/>
    <col width="12" customWidth="1" min="7" max="7"/>
    <col width="11" customWidth="1" min="8" max="8"/>
    <col width="13" customWidth="1" min="9" max="9"/>
    <col width="12" customWidth="1" min="10" max="10"/>
    <col width="44" customWidth="1" min="11" max="11"/>
  </cols>
  <sheetData>
    <row r="1" ht="30" customHeight="1">
      <c r="A1" s="7" t="inlineStr">
        <is>
          <t>Volleyball season plan</t>
        </is>
      </c>
    </row>
    <row r="2" ht="20" customHeight="1">
      <c r="A2" s="8" t="inlineStr">
        <is>
          <t>One row per week. Fill in the yellow boxes and the table; grey boxes calculate themselves.</t>
        </is>
      </c>
    </row>
    <row r="3" ht="20" customHeight="1">
      <c r="A3" s="9" t="inlineStr">
        <is>
          <t>Team</t>
        </is>
      </c>
      <c r="D3" s="10" t="n"/>
      <c r="E3" s="11" t="n"/>
      <c r="F3" s="9" t="inlineStr">
        <is>
          <t>Weeks planned</t>
        </is>
      </c>
      <c r="I3" s="12">
        <f>COUNTA(C11:C54)</f>
        <v/>
      </c>
    </row>
    <row r="4" ht="20" customHeight="1">
      <c r="A4" s="9" t="inlineStr">
        <is>
          <t>Season</t>
        </is>
      </c>
      <c r="D4" s="10" t="n"/>
      <c r="E4" s="11" t="n"/>
      <c r="F4" s="9" t="inlineStr">
        <is>
          <t>Practices planned</t>
        </is>
      </c>
      <c r="I4" s="12">
        <f>SUM(F11:F54)</f>
        <v/>
      </c>
    </row>
    <row r="5" ht="20" customHeight="1">
      <c r="A5" s="9" t="inlineStr">
        <is>
          <t>Coach</t>
        </is>
      </c>
      <c r="D5" s="10" t="n"/>
      <c r="E5" s="11" t="n"/>
      <c r="F5" s="9" t="inlineStr">
        <is>
          <t>Matches planned</t>
        </is>
      </c>
      <c r="I5" s="12">
        <f>SUM(G11:G54)</f>
        <v/>
      </c>
    </row>
    <row r="6" ht="32" customHeight="1">
      <c r="A6" s="9" t="inlineStr">
        <is>
          <t>Season goal (one sentence)</t>
        </is>
      </c>
      <c r="D6" s="10" t="n"/>
      <c r="E6" s="11" t="n"/>
      <c r="F6" s="9" t="inlineStr">
        <is>
          <t>Measurement weeks</t>
        </is>
      </c>
      <c r="I6" s="12">
        <f>COUNTIF(I11:I54,"X")</f>
        <v/>
      </c>
    </row>
    <row r="7" ht="32" customHeight="1">
      <c r="A7" s="9" t="inlineStr">
        <is>
          <t>Key number: what you count</t>
        </is>
      </c>
      <c r="D7" s="10" t="n"/>
      <c r="E7" s="11" t="n"/>
      <c r="F7" s="9" t="inlineStr">
        <is>
          <t>Weeks done (Yes)</t>
        </is>
      </c>
      <c r="I7" s="12">
        <f>COUNTIF(J11:J54,"Yes")</f>
        <v/>
      </c>
    </row>
    <row r="8" ht="20" customHeight="1">
      <c r="A8" s="9" t="inlineStr">
        <is>
          <t>Monday of the first week</t>
        </is>
      </c>
      <c r="D8" s="13" t="n"/>
      <c r="E8" s="11" t="n"/>
      <c r="F8" s="9" t="inlineStr">
        <is>
          <t>Average load</t>
        </is>
      </c>
      <c r="I8" s="14">
        <f>IFERROR(AVERAGE(H11:H54),"")</f>
        <v/>
      </c>
    </row>
    <row r="9"/>
    <row r="10" ht="36" customHeight="1">
      <c r="A10" s="15" t="inlineStr">
        <is>
          <t>Week</t>
        </is>
      </c>
      <c r="B10" s="16" t="inlineStr">
        <is>
          <t>Monday</t>
        </is>
      </c>
      <c r="C10" s="15" t="inlineStr">
        <is>
          <t>Period</t>
        </is>
      </c>
      <c r="D10" s="15" t="inlineStr">
        <is>
          <t>Block</t>
        </is>
      </c>
      <c r="E10" s="15" t="inlineStr">
        <is>
          <t>Week theme (training focus)</t>
        </is>
      </c>
      <c r="F10" s="15" t="inlineStr">
        <is>
          <t>Practices</t>
        </is>
      </c>
      <c r="G10" s="15" t="inlineStr">
        <is>
          <t>Matches</t>
        </is>
      </c>
      <c r="H10" s="15" t="inlineStr">
        <is>
          <t>Load (1-5)</t>
        </is>
      </c>
      <c r="I10" s="15" t="inlineStr">
        <is>
          <t>Measurement week (X)</t>
        </is>
      </c>
      <c r="J10" s="15" t="inlineStr">
        <is>
          <t>Done</t>
        </is>
      </c>
      <c r="K10" s="15" t="inlineStr">
        <is>
          <t>Notes</t>
        </is>
      </c>
    </row>
    <row r="11" ht="18" customHeight="1">
      <c r="A11" s="17" t="n">
        <v>1</v>
      </c>
      <c r="B11" s="18">
        <f>IF($D$8="","",$D$8+(ROW()-ROW($A$11))*7)</f>
        <v/>
      </c>
      <c r="C11" s="17" t="n"/>
      <c r="D11" s="17" t="n"/>
      <c r="E11" s="19" t="n"/>
      <c r="F11" s="17" t="n"/>
      <c r="G11" s="17" t="n"/>
      <c r="H11" s="17" t="n"/>
      <c r="I11" s="17" t="n"/>
      <c r="J11" s="17" t="n"/>
      <c r="K11" s="19" t="n"/>
    </row>
    <row r="12" ht="18" customHeight="1">
      <c r="A12" s="17" t="n">
        <v>2</v>
      </c>
      <c r="B12" s="18">
        <f>IF($D$8="","",$D$8+(ROW()-ROW($A$11))*7)</f>
        <v/>
      </c>
      <c r="C12" s="17" t="n"/>
      <c r="D12" s="17" t="n"/>
      <c r="E12" s="19" t="n"/>
      <c r="F12" s="17" t="n"/>
      <c r="G12" s="17" t="n"/>
      <c r="H12" s="17" t="n"/>
      <c r="I12" s="17" t="n"/>
      <c r="J12" s="17" t="n"/>
      <c r="K12" s="19" t="n"/>
    </row>
    <row r="13" ht="18" customHeight="1">
      <c r="A13" s="17" t="n">
        <v>3</v>
      </c>
      <c r="B13" s="18">
        <f>IF($D$8="","",$D$8+(ROW()-ROW($A$11))*7)</f>
        <v/>
      </c>
      <c r="C13" s="17" t="n"/>
      <c r="D13" s="17" t="n"/>
      <c r="E13" s="19" t="n"/>
      <c r="F13" s="17" t="n"/>
      <c r="G13" s="17" t="n"/>
      <c r="H13" s="17" t="n"/>
      <c r="I13" s="17" t="n"/>
      <c r="J13" s="17" t="n"/>
      <c r="K13" s="19" t="n"/>
    </row>
    <row r="14" ht="18" customHeight="1">
      <c r="A14" s="17" t="n">
        <v>4</v>
      </c>
      <c r="B14" s="18">
        <f>IF($D$8="","",$D$8+(ROW()-ROW($A$11))*7)</f>
        <v/>
      </c>
      <c r="C14" s="17" t="n"/>
      <c r="D14" s="17" t="n"/>
      <c r="E14" s="19" t="n"/>
      <c r="F14" s="17" t="n"/>
      <c r="G14" s="17" t="n"/>
      <c r="H14" s="17" t="n"/>
      <c r="I14" s="17" t="n"/>
      <c r="J14" s="17" t="n"/>
      <c r="K14" s="19" t="n"/>
    </row>
    <row r="15" ht="18" customHeight="1">
      <c r="A15" s="17" t="n">
        <v>5</v>
      </c>
      <c r="B15" s="18">
        <f>IF($D$8="","",$D$8+(ROW()-ROW($A$11))*7)</f>
        <v/>
      </c>
      <c r="C15" s="17" t="n"/>
      <c r="D15" s="17" t="n"/>
      <c r="E15" s="19" t="n"/>
      <c r="F15" s="17" t="n"/>
      <c r="G15" s="17" t="n"/>
      <c r="H15" s="17" t="n"/>
      <c r="I15" s="17" t="n"/>
      <c r="J15" s="17" t="n"/>
      <c r="K15" s="19" t="n"/>
    </row>
    <row r="16" ht="18" customHeight="1">
      <c r="A16" s="17" t="n">
        <v>6</v>
      </c>
      <c r="B16" s="18">
        <f>IF($D$8="","",$D$8+(ROW()-ROW($A$11))*7)</f>
        <v/>
      </c>
      <c r="C16" s="17" t="n"/>
      <c r="D16" s="17" t="n"/>
      <c r="E16" s="19" t="n"/>
      <c r="F16" s="17" t="n"/>
      <c r="G16" s="17" t="n"/>
      <c r="H16" s="17" t="n"/>
      <c r="I16" s="17" t="n"/>
      <c r="J16" s="17" t="n"/>
      <c r="K16" s="19" t="n"/>
    </row>
    <row r="17" ht="18" customHeight="1">
      <c r="A17" s="17" t="n">
        <v>7</v>
      </c>
      <c r="B17" s="18">
        <f>IF($D$8="","",$D$8+(ROW()-ROW($A$11))*7)</f>
        <v/>
      </c>
      <c r="C17" s="17" t="n"/>
      <c r="D17" s="17" t="n"/>
      <c r="E17" s="19" t="n"/>
      <c r="F17" s="17" t="n"/>
      <c r="G17" s="17" t="n"/>
      <c r="H17" s="17" t="n"/>
      <c r="I17" s="17" t="n"/>
      <c r="J17" s="17" t="n"/>
      <c r="K17" s="19" t="n"/>
    </row>
    <row r="18" ht="18" customHeight="1">
      <c r="A18" s="17" t="n">
        <v>8</v>
      </c>
      <c r="B18" s="18">
        <f>IF($D$8="","",$D$8+(ROW()-ROW($A$11))*7)</f>
        <v/>
      </c>
      <c r="C18" s="17" t="n"/>
      <c r="D18" s="17" t="n"/>
      <c r="E18" s="19" t="n"/>
      <c r="F18" s="17" t="n"/>
      <c r="G18" s="17" t="n"/>
      <c r="H18" s="17" t="n"/>
      <c r="I18" s="17" t="n"/>
      <c r="J18" s="17" t="n"/>
      <c r="K18" s="19" t="n"/>
    </row>
    <row r="19" ht="18" customHeight="1">
      <c r="A19" s="17" t="n">
        <v>9</v>
      </c>
      <c r="B19" s="18">
        <f>IF($D$8="","",$D$8+(ROW()-ROW($A$11))*7)</f>
        <v/>
      </c>
      <c r="C19" s="17" t="n"/>
      <c r="D19" s="17" t="n"/>
      <c r="E19" s="19" t="n"/>
      <c r="F19" s="17" t="n"/>
      <c r="G19" s="17" t="n"/>
      <c r="H19" s="17" t="n"/>
      <c r="I19" s="17" t="n"/>
      <c r="J19" s="17" t="n"/>
      <c r="K19" s="19" t="n"/>
    </row>
    <row r="20" ht="18" customHeight="1">
      <c r="A20" s="17" t="n">
        <v>10</v>
      </c>
      <c r="B20" s="18">
        <f>IF($D$8="","",$D$8+(ROW()-ROW($A$11))*7)</f>
        <v/>
      </c>
      <c r="C20" s="17" t="n"/>
      <c r="D20" s="17" t="n"/>
      <c r="E20" s="19" t="n"/>
      <c r="F20" s="17" t="n"/>
      <c r="G20" s="17" t="n"/>
      <c r="H20" s="17" t="n"/>
      <c r="I20" s="17" t="n"/>
      <c r="J20" s="17" t="n"/>
      <c r="K20" s="19" t="n"/>
    </row>
    <row r="21" ht="18" customHeight="1">
      <c r="A21" s="17" t="n">
        <v>11</v>
      </c>
      <c r="B21" s="18">
        <f>IF($D$8="","",$D$8+(ROW()-ROW($A$11))*7)</f>
        <v/>
      </c>
      <c r="C21" s="17" t="n"/>
      <c r="D21" s="17" t="n"/>
      <c r="E21" s="19" t="n"/>
      <c r="F21" s="17" t="n"/>
      <c r="G21" s="17" t="n"/>
      <c r="H21" s="17" t="n"/>
      <c r="I21" s="17" t="n"/>
      <c r="J21" s="17" t="n"/>
      <c r="K21" s="19" t="n"/>
    </row>
    <row r="22" ht="18" customHeight="1">
      <c r="A22" s="17" t="n">
        <v>12</v>
      </c>
      <c r="B22" s="18">
        <f>IF($D$8="","",$D$8+(ROW()-ROW($A$11))*7)</f>
        <v/>
      </c>
      <c r="C22" s="17" t="n"/>
      <c r="D22" s="17" t="n"/>
      <c r="E22" s="19" t="n"/>
      <c r="F22" s="17" t="n"/>
      <c r="G22" s="17" t="n"/>
      <c r="H22" s="17" t="n"/>
      <c r="I22" s="17" t="n"/>
      <c r="J22" s="17" t="n"/>
      <c r="K22" s="19" t="n"/>
    </row>
    <row r="23" ht="18" customHeight="1">
      <c r="A23" s="17" t="n">
        <v>13</v>
      </c>
      <c r="B23" s="18">
        <f>IF($D$8="","",$D$8+(ROW()-ROW($A$11))*7)</f>
        <v/>
      </c>
      <c r="C23" s="17" t="n"/>
      <c r="D23" s="17" t="n"/>
      <c r="E23" s="19" t="n"/>
      <c r="F23" s="17" t="n"/>
      <c r="G23" s="17" t="n"/>
      <c r="H23" s="17" t="n"/>
      <c r="I23" s="17" t="n"/>
      <c r="J23" s="17" t="n"/>
      <c r="K23" s="19" t="n"/>
    </row>
    <row r="24" ht="18" customHeight="1">
      <c r="A24" s="17" t="n">
        <v>14</v>
      </c>
      <c r="B24" s="18">
        <f>IF($D$8="","",$D$8+(ROW()-ROW($A$11))*7)</f>
        <v/>
      </c>
      <c r="C24" s="17" t="n"/>
      <c r="D24" s="17" t="n"/>
      <c r="E24" s="19" t="n"/>
      <c r="F24" s="17" t="n"/>
      <c r="G24" s="17" t="n"/>
      <c r="H24" s="17" t="n"/>
      <c r="I24" s="17" t="n"/>
      <c r="J24" s="17" t="n"/>
      <c r="K24" s="19" t="n"/>
    </row>
    <row r="25" ht="18" customHeight="1">
      <c r="A25" s="17" t="n">
        <v>15</v>
      </c>
      <c r="B25" s="18">
        <f>IF($D$8="","",$D$8+(ROW()-ROW($A$11))*7)</f>
        <v/>
      </c>
      <c r="C25" s="17" t="n"/>
      <c r="D25" s="17" t="n"/>
      <c r="E25" s="19" t="n"/>
      <c r="F25" s="17" t="n"/>
      <c r="G25" s="17" t="n"/>
      <c r="H25" s="17" t="n"/>
      <c r="I25" s="17" t="n"/>
      <c r="J25" s="17" t="n"/>
      <c r="K25" s="19" t="n"/>
    </row>
    <row r="26" ht="18" customHeight="1">
      <c r="A26" s="17" t="n">
        <v>16</v>
      </c>
      <c r="B26" s="18">
        <f>IF($D$8="","",$D$8+(ROW()-ROW($A$11))*7)</f>
        <v/>
      </c>
      <c r="C26" s="17" t="n"/>
      <c r="D26" s="17" t="n"/>
      <c r="E26" s="19" t="n"/>
      <c r="F26" s="17" t="n"/>
      <c r="G26" s="17" t="n"/>
      <c r="H26" s="17" t="n"/>
      <c r="I26" s="17" t="n"/>
      <c r="J26" s="17" t="n"/>
      <c r="K26" s="19" t="n"/>
    </row>
    <row r="27" ht="18" customHeight="1">
      <c r="A27" s="17" t="n">
        <v>17</v>
      </c>
      <c r="B27" s="18">
        <f>IF($D$8="","",$D$8+(ROW()-ROW($A$11))*7)</f>
        <v/>
      </c>
      <c r="C27" s="17" t="n"/>
      <c r="D27" s="17" t="n"/>
      <c r="E27" s="19" t="n"/>
      <c r="F27" s="17" t="n"/>
      <c r="G27" s="17" t="n"/>
      <c r="H27" s="17" t="n"/>
      <c r="I27" s="17" t="n"/>
      <c r="J27" s="17" t="n"/>
      <c r="K27" s="19" t="n"/>
    </row>
    <row r="28" ht="18" customHeight="1">
      <c r="A28" s="17" t="n">
        <v>18</v>
      </c>
      <c r="B28" s="18">
        <f>IF($D$8="","",$D$8+(ROW()-ROW($A$11))*7)</f>
        <v/>
      </c>
      <c r="C28" s="17" t="n"/>
      <c r="D28" s="17" t="n"/>
      <c r="E28" s="19" t="n"/>
      <c r="F28" s="17" t="n"/>
      <c r="G28" s="17" t="n"/>
      <c r="H28" s="17" t="n"/>
      <c r="I28" s="17" t="n"/>
      <c r="J28" s="17" t="n"/>
      <c r="K28" s="19" t="n"/>
    </row>
    <row r="29" ht="18" customHeight="1">
      <c r="A29" s="17" t="n">
        <v>19</v>
      </c>
      <c r="B29" s="18">
        <f>IF($D$8="","",$D$8+(ROW()-ROW($A$11))*7)</f>
        <v/>
      </c>
      <c r="C29" s="17" t="n"/>
      <c r="D29" s="17" t="n"/>
      <c r="E29" s="19" t="n"/>
      <c r="F29" s="17" t="n"/>
      <c r="G29" s="17" t="n"/>
      <c r="H29" s="17" t="n"/>
      <c r="I29" s="17" t="n"/>
      <c r="J29" s="17" t="n"/>
      <c r="K29" s="19" t="n"/>
    </row>
    <row r="30" ht="18" customHeight="1">
      <c r="A30" s="17" t="n">
        <v>20</v>
      </c>
      <c r="B30" s="18">
        <f>IF($D$8="","",$D$8+(ROW()-ROW($A$11))*7)</f>
        <v/>
      </c>
      <c r="C30" s="17" t="n"/>
      <c r="D30" s="17" t="n"/>
      <c r="E30" s="19" t="n"/>
      <c r="F30" s="17" t="n"/>
      <c r="G30" s="17" t="n"/>
      <c r="H30" s="17" t="n"/>
      <c r="I30" s="17" t="n"/>
      <c r="J30" s="17" t="n"/>
      <c r="K30" s="19" t="n"/>
    </row>
    <row r="31" ht="18" customHeight="1">
      <c r="A31" s="17" t="n">
        <v>21</v>
      </c>
      <c r="B31" s="18">
        <f>IF($D$8="","",$D$8+(ROW()-ROW($A$11))*7)</f>
        <v/>
      </c>
      <c r="C31" s="17" t="n"/>
      <c r="D31" s="17" t="n"/>
      <c r="E31" s="19" t="n"/>
      <c r="F31" s="17" t="n"/>
      <c r="G31" s="17" t="n"/>
      <c r="H31" s="17" t="n"/>
      <c r="I31" s="17" t="n"/>
      <c r="J31" s="17" t="n"/>
      <c r="K31" s="19" t="n"/>
    </row>
    <row r="32" ht="18" customHeight="1">
      <c r="A32" s="17" t="n">
        <v>22</v>
      </c>
      <c r="B32" s="18">
        <f>IF($D$8="","",$D$8+(ROW()-ROW($A$11))*7)</f>
        <v/>
      </c>
      <c r="C32" s="17" t="n"/>
      <c r="D32" s="17" t="n"/>
      <c r="E32" s="19" t="n"/>
      <c r="F32" s="17" t="n"/>
      <c r="G32" s="17" t="n"/>
      <c r="H32" s="17" t="n"/>
      <c r="I32" s="17" t="n"/>
      <c r="J32" s="17" t="n"/>
      <c r="K32" s="19" t="n"/>
    </row>
    <row r="33" ht="18" customHeight="1">
      <c r="A33" s="17" t="n">
        <v>23</v>
      </c>
      <c r="B33" s="18">
        <f>IF($D$8="","",$D$8+(ROW()-ROW($A$11))*7)</f>
        <v/>
      </c>
      <c r="C33" s="17" t="n"/>
      <c r="D33" s="17" t="n"/>
      <c r="E33" s="19" t="n"/>
      <c r="F33" s="17" t="n"/>
      <c r="G33" s="17" t="n"/>
      <c r="H33" s="17" t="n"/>
      <c r="I33" s="17" t="n"/>
      <c r="J33" s="17" t="n"/>
      <c r="K33" s="19" t="n"/>
    </row>
    <row r="34" ht="18" customHeight="1">
      <c r="A34" s="17" t="n">
        <v>24</v>
      </c>
      <c r="B34" s="18">
        <f>IF($D$8="","",$D$8+(ROW()-ROW($A$11))*7)</f>
        <v/>
      </c>
      <c r="C34" s="17" t="n"/>
      <c r="D34" s="17" t="n"/>
      <c r="E34" s="19" t="n"/>
      <c r="F34" s="17" t="n"/>
      <c r="G34" s="17" t="n"/>
      <c r="H34" s="17" t="n"/>
      <c r="I34" s="17" t="n"/>
      <c r="J34" s="17" t="n"/>
      <c r="K34" s="19" t="n"/>
    </row>
    <row r="35" ht="18" customHeight="1">
      <c r="A35" s="17" t="n">
        <v>25</v>
      </c>
      <c r="B35" s="18">
        <f>IF($D$8="","",$D$8+(ROW()-ROW($A$11))*7)</f>
        <v/>
      </c>
      <c r="C35" s="17" t="n"/>
      <c r="D35" s="17" t="n"/>
      <c r="E35" s="19" t="n"/>
      <c r="F35" s="17" t="n"/>
      <c r="G35" s="17" t="n"/>
      <c r="H35" s="17" t="n"/>
      <c r="I35" s="17" t="n"/>
      <c r="J35" s="17" t="n"/>
      <c r="K35" s="19" t="n"/>
    </row>
    <row r="36" ht="18" customHeight="1">
      <c r="A36" s="17" t="n">
        <v>26</v>
      </c>
      <c r="B36" s="18">
        <f>IF($D$8="","",$D$8+(ROW()-ROW($A$11))*7)</f>
        <v/>
      </c>
      <c r="C36" s="17" t="n"/>
      <c r="D36" s="17" t="n"/>
      <c r="E36" s="19" t="n"/>
      <c r="F36" s="17" t="n"/>
      <c r="G36" s="17" t="n"/>
      <c r="H36" s="17" t="n"/>
      <c r="I36" s="17" t="n"/>
      <c r="J36" s="17" t="n"/>
      <c r="K36" s="19" t="n"/>
    </row>
    <row r="37" ht="18" customHeight="1">
      <c r="A37" s="17" t="n">
        <v>27</v>
      </c>
      <c r="B37" s="18">
        <f>IF($D$8="","",$D$8+(ROW()-ROW($A$11))*7)</f>
        <v/>
      </c>
      <c r="C37" s="17" t="n"/>
      <c r="D37" s="17" t="n"/>
      <c r="E37" s="19" t="n"/>
      <c r="F37" s="17" t="n"/>
      <c r="G37" s="17" t="n"/>
      <c r="H37" s="17" t="n"/>
      <c r="I37" s="17" t="n"/>
      <c r="J37" s="17" t="n"/>
      <c r="K37" s="19" t="n"/>
    </row>
    <row r="38" ht="18" customHeight="1">
      <c r="A38" s="17" t="n">
        <v>28</v>
      </c>
      <c r="B38" s="18">
        <f>IF($D$8="","",$D$8+(ROW()-ROW($A$11))*7)</f>
        <v/>
      </c>
      <c r="C38" s="17" t="n"/>
      <c r="D38" s="17" t="n"/>
      <c r="E38" s="19" t="n"/>
      <c r="F38" s="17" t="n"/>
      <c r="G38" s="17" t="n"/>
      <c r="H38" s="17" t="n"/>
      <c r="I38" s="17" t="n"/>
      <c r="J38" s="17" t="n"/>
      <c r="K38" s="19" t="n"/>
    </row>
    <row r="39" ht="18" customHeight="1">
      <c r="A39" s="17" t="n">
        <v>29</v>
      </c>
      <c r="B39" s="18">
        <f>IF($D$8="","",$D$8+(ROW()-ROW($A$11))*7)</f>
        <v/>
      </c>
      <c r="C39" s="17" t="n"/>
      <c r="D39" s="17" t="n"/>
      <c r="E39" s="19" t="n"/>
      <c r="F39" s="17" t="n"/>
      <c r="G39" s="17" t="n"/>
      <c r="H39" s="17" t="n"/>
      <c r="I39" s="17" t="n"/>
      <c r="J39" s="17" t="n"/>
      <c r="K39" s="19" t="n"/>
    </row>
    <row r="40" ht="18" customHeight="1">
      <c r="A40" s="17" t="n">
        <v>30</v>
      </c>
      <c r="B40" s="18">
        <f>IF($D$8="","",$D$8+(ROW()-ROW($A$11))*7)</f>
        <v/>
      </c>
      <c r="C40" s="17" t="n"/>
      <c r="D40" s="17" t="n"/>
      <c r="E40" s="19" t="n"/>
      <c r="F40" s="17" t="n"/>
      <c r="G40" s="17" t="n"/>
      <c r="H40" s="17" t="n"/>
      <c r="I40" s="17" t="n"/>
      <c r="J40" s="17" t="n"/>
      <c r="K40" s="19" t="n"/>
    </row>
    <row r="41" ht="18" customHeight="1">
      <c r="A41" s="17" t="n">
        <v>31</v>
      </c>
      <c r="B41" s="18">
        <f>IF($D$8="","",$D$8+(ROW()-ROW($A$11))*7)</f>
        <v/>
      </c>
      <c r="C41" s="17" t="n"/>
      <c r="D41" s="17" t="n"/>
      <c r="E41" s="19" t="n"/>
      <c r="F41" s="17" t="n"/>
      <c r="G41" s="17" t="n"/>
      <c r="H41" s="17" t="n"/>
      <c r="I41" s="17" t="n"/>
      <c r="J41" s="17" t="n"/>
      <c r="K41" s="19" t="n"/>
    </row>
    <row r="42" ht="18" customHeight="1">
      <c r="A42" s="17" t="n">
        <v>32</v>
      </c>
      <c r="B42" s="18">
        <f>IF($D$8="","",$D$8+(ROW()-ROW($A$11))*7)</f>
        <v/>
      </c>
      <c r="C42" s="17" t="n"/>
      <c r="D42" s="17" t="n"/>
      <c r="E42" s="19" t="n"/>
      <c r="F42" s="17" t="n"/>
      <c r="G42" s="17" t="n"/>
      <c r="H42" s="17" t="n"/>
      <c r="I42" s="17" t="n"/>
      <c r="J42" s="17" t="n"/>
      <c r="K42" s="19" t="n"/>
    </row>
    <row r="43" ht="18" customHeight="1">
      <c r="A43" s="17" t="n">
        <v>33</v>
      </c>
      <c r="B43" s="18">
        <f>IF($D$8="","",$D$8+(ROW()-ROW($A$11))*7)</f>
        <v/>
      </c>
      <c r="C43" s="17" t="n"/>
      <c r="D43" s="17" t="n"/>
      <c r="E43" s="19" t="n"/>
      <c r="F43" s="17" t="n"/>
      <c r="G43" s="17" t="n"/>
      <c r="H43" s="17" t="n"/>
      <c r="I43" s="17" t="n"/>
      <c r="J43" s="17" t="n"/>
      <c r="K43" s="19" t="n"/>
    </row>
    <row r="44" ht="18" customHeight="1">
      <c r="A44" s="17" t="n">
        <v>34</v>
      </c>
      <c r="B44" s="18">
        <f>IF($D$8="","",$D$8+(ROW()-ROW($A$11))*7)</f>
        <v/>
      </c>
      <c r="C44" s="17" t="n"/>
      <c r="D44" s="17" t="n"/>
      <c r="E44" s="19" t="n"/>
      <c r="F44" s="17" t="n"/>
      <c r="G44" s="17" t="n"/>
      <c r="H44" s="17" t="n"/>
      <c r="I44" s="17" t="n"/>
      <c r="J44" s="17" t="n"/>
      <c r="K44" s="19" t="n"/>
    </row>
    <row r="45" ht="18" customHeight="1">
      <c r="A45" s="17" t="n">
        <v>35</v>
      </c>
      <c r="B45" s="18">
        <f>IF($D$8="","",$D$8+(ROW()-ROW($A$11))*7)</f>
        <v/>
      </c>
      <c r="C45" s="17" t="n"/>
      <c r="D45" s="17" t="n"/>
      <c r="E45" s="19" t="n"/>
      <c r="F45" s="17" t="n"/>
      <c r="G45" s="17" t="n"/>
      <c r="H45" s="17" t="n"/>
      <c r="I45" s="17" t="n"/>
      <c r="J45" s="17" t="n"/>
      <c r="K45" s="19" t="n"/>
    </row>
    <row r="46" ht="18" customHeight="1">
      <c r="A46" s="17" t="n">
        <v>36</v>
      </c>
      <c r="B46" s="18">
        <f>IF($D$8="","",$D$8+(ROW()-ROW($A$11))*7)</f>
        <v/>
      </c>
      <c r="C46" s="17" t="n"/>
      <c r="D46" s="17" t="n"/>
      <c r="E46" s="19" t="n"/>
      <c r="F46" s="17" t="n"/>
      <c r="G46" s="17" t="n"/>
      <c r="H46" s="17" t="n"/>
      <c r="I46" s="17" t="n"/>
      <c r="J46" s="17" t="n"/>
      <c r="K46" s="19" t="n"/>
    </row>
    <row r="47" ht="18" customHeight="1">
      <c r="A47" s="17" t="n">
        <v>37</v>
      </c>
      <c r="B47" s="18">
        <f>IF($D$8="","",$D$8+(ROW()-ROW($A$11))*7)</f>
        <v/>
      </c>
      <c r="C47" s="17" t="n"/>
      <c r="D47" s="17" t="n"/>
      <c r="E47" s="19" t="n"/>
      <c r="F47" s="17" t="n"/>
      <c r="G47" s="17" t="n"/>
      <c r="H47" s="17" t="n"/>
      <c r="I47" s="17" t="n"/>
      <c r="J47" s="17" t="n"/>
      <c r="K47" s="19" t="n"/>
    </row>
    <row r="48" ht="18" customHeight="1">
      <c r="A48" s="17" t="n">
        <v>38</v>
      </c>
      <c r="B48" s="18">
        <f>IF($D$8="","",$D$8+(ROW()-ROW($A$11))*7)</f>
        <v/>
      </c>
      <c r="C48" s="17" t="n"/>
      <c r="D48" s="17" t="n"/>
      <c r="E48" s="19" t="n"/>
      <c r="F48" s="17" t="n"/>
      <c r="G48" s="17" t="n"/>
      <c r="H48" s="17" t="n"/>
      <c r="I48" s="17" t="n"/>
      <c r="J48" s="17" t="n"/>
      <c r="K48" s="19" t="n"/>
    </row>
    <row r="49" ht="18" customHeight="1">
      <c r="A49" s="17" t="n">
        <v>39</v>
      </c>
      <c r="B49" s="18">
        <f>IF($D$8="","",$D$8+(ROW()-ROW($A$11))*7)</f>
        <v/>
      </c>
      <c r="C49" s="17" t="n"/>
      <c r="D49" s="17" t="n"/>
      <c r="E49" s="19" t="n"/>
      <c r="F49" s="17" t="n"/>
      <c r="G49" s="17" t="n"/>
      <c r="H49" s="17" t="n"/>
      <c r="I49" s="17" t="n"/>
      <c r="J49" s="17" t="n"/>
      <c r="K49" s="19" t="n"/>
    </row>
    <row r="50" ht="18" customHeight="1">
      <c r="A50" s="17" t="n">
        <v>40</v>
      </c>
      <c r="B50" s="18">
        <f>IF($D$8="","",$D$8+(ROW()-ROW($A$11))*7)</f>
        <v/>
      </c>
      <c r="C50" s="17" t="n"/>
      <c r="D50" s="17" t="n"/>
      <c r="E50" s="19" t="n"/>
      <c r="F50" s="17" t="n"/>
      <c r="G50" s="17" t="n"/>
      <c r="H50" s="17" t="n"/>
      <c r="I50" s="17" t="n"/>
      <c r="J50" s="17" t="n"/>
      <c r="K50" s="19" t="n"/>
    </row>
    <row r="51" ht="18" customHeight="1">
      <c r="A51" s="17" t="n">
        <v>41</v>
      </c>
      <c r="B51" s="18">
        <f>IF($D$8="","",$D$8+(ROW()-ROW($A$11))*7)</f>
        <v/>
      </c>
      <c r="C51" s="17" t="n"/>
      <c r="D51" s="17" t="n"/>
      <c r="E51" s="19" t="n"/>
      <c r="F51" s="17" t="n"/>
      <c r="G51" s="17" t="n"/>
      <c r="H51" s="17" t="n"/>
      <c r="I51" s="17" t="n"/>
      <c r="J51" s="17" t="n"/>
      <c r="K51" s="19" t="n"/>
    </row>
    <row r="52" ht="18" customHeight="1">
      <c r="A52" s="17" t="n">
        <v>42</v>
      </c>
      <c r="B52" s="18">
        <f>IF($D$8="","",$D$8+(ROW()-ROW($A$11))*7)</f>
        <v/>
      </c>
      <c r="C52" s="17" t="n"/>
      <c r="D52" s="17" t="n"/>
      <c r="E52" s="19" t="n"/>
      <c r="F52" s="17" t="n"/>
      <c r="G52" s="17" t="n"/>
      <c r="H52" s="17" t="n"/>
      <c r="I52" s="17" t="n"/>
      <c r="J52" s="17" t="n"/>
      <c r="K52" s="19" t="n"/>
    </row>
    <row r="53" ht="18" customHeight="1">
      <c r="A53" s="17" t="n">
        <v>43</v>
      </c>
      <c r="B53" s="18">
        <f>IF($D$8="","",$D$8+(ROW()-ROW($A$11))*7)</f>
        <v/>
      </c>
      <c r="C53" s="17" t="n"/>
      <c r="D53" s="17" t="n"/>
      <c r="E53" s="19" t="n"/>
      <c r="F53" s="17" t="n"/>
      <c r="G53" s="17" t="n"/>
      <c r="H53" s="17" t="n"/>
      <c r="I53" s="17" t="n"/>
      <c r="J53" s="17" t="n"/>
      <c r="K53" s="19" t="n"/>
    </row>
    <row r="54" ht="18" customHeight="1">
      <c r="A54" s="17" t="n">
        <v>44</v>
      </c>
      <c r="B54" s="18">
        <f>IF($D$8="","",$D$8+(ROW()-ROW($A$11))*7)</f>
        <v/>
      </c>
      <c r="C54" s="17" t="n"/>
      <c r="D54" s="17" t="n"/>
      <c r="E54" s="19" t="n"/>
      <c r="F54" s="17" t="n"/>
      <c r="G54" s="17" t="n"/>
      <c r="H54" s="17" t="n"/>
      <c r="I54" s="17" t="n"/>
      <c r="J54" s="17" t="n"/>
      <c r="K54" s="19" t="n"/>
    </row>
  </sheetData>
  <mergeCells count="20">
    <mergeCell ref="F5:H5"/>
    <mergeCell ref="F8:H8"/>
    <mergeCell ref="A3:C3"/>
    <mergeCell ref="F3:H3"/>
    <mergeCell ref="A1:K1"/>
    <mergeCell ref="D6:E6"/>
    <mergeCell ref="A5:C5"/>
    <mergeCell ref="A8:C8"/>
    <mergeCell ref="A4:C4"/>
    <mergeCell ref="D7:E7"/>
    <mergeCell ref="A2:K2"/>
    <mergeCell ref="F4:H4"/>
    <mergeCell ref="D4:E4"/>
    <mergeCell ref="D3:E3"/>
    <mergeCell ref="D8:E8"/>
    <mergeCell ref="F6:H6"/>
    <mergeCell ref="D5:E5"/>
    <mergeCell ref="A6:C6"/>
    <mergeCell ref="F7:H7"/>
    <mergeCell ref="A7:C7"/>
  </mergeCells>
  <conditionalFormatting sqref="A11:K54">
    <cfRule type="expression" priority="1" dxfId="0">
      <formula>$I11="X"</formula>
    </cfRule>
    <cfRule type="expression" priority="2" dxfId="1">
      <formula>$C11="Rest"</formula>
    </cfRule>
  </conditionalFormatting>
  <dataValidations count="6">
    <dataValidation sqref="C11:C54" showDropDown="0" showInputMessage="0" showErrorMessage="1" allowBlank="1" errorTitle="Volleyball season plan" error="Choose Preparation, Competition, Transition or Rest." type="list">
      <formula1>"Preparation,Competition,Transition,Rest"</formula1>
    </dataValidation>
    <dataValidation sqref="F11:F54" showDropDown="0" showInputMessage="0" showErrorMessage="1" allowBlank="1" errorTitle="Volleyball season plan" error="Type a whole number." type="whole" operator="between">
      <formula1>0</formula1>
      <formula2>14</formula2>
    </dataValidation>
    <dataValidation sqref="G11:G54" showDropDown="0" showInputMessage="0" showErrorMessage="1" allowBlank="1" errorTitle="Volleyball season plan" error="Type a whole number." type="whole" operator="between">
      <formula1>0</formula1>
      <formula2>7</formula2>
    </dataValidation>
    <dataValidation sqref="H11:H54" showDropDown="0" showInputMessage="0" showErrorMessage="1" allowBlank="1" errorTitle="Volleyball season plan" error="Type a whole number from 1 to 5." type="whole" operator="between">
      <formula1>1</formula1>
      <formula2>5</formula2>
    </dataValidation>
    <dataValidation sqref="I11:I54" showDropDown="0" showInputMessage="0" showErrorMessage="1" allowBlank="1" errorTitle="Volleyball season plan" error="Type X for a measurement week, or leave it empty." type="list">
      <formula1>"X"</formula1>
    </dataValidation>
    <dataValidation sqref="J11:J54" showDropDown="0" showInputMessage="0" showErrorMessage="1" allowBlank="1" errorTitle="Volleyball season plan" error="Choose Yes, Partly or No." type="list">
      <formula1>"Yes,Partly,No"</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&amp;K5B6479Volleyball season plan&amp;R&amp;8 &amp;K5B6479&amp;P /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N1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8" customWidth="1" min="2" max="2"/>
    <col width="40" customWidth="1" min="3" max="3"/>
    <col width="40" customWidth="1" min="4" max="4"/>
    <col width="9" customWidth="1" min="5" max="5"/>
    <col width="10" customWidth="1" min="6" max="6"/>
    <col width="10" customWidth="1" min="7" max="7"/>
    <col width="13" customWidth="1" min="8" max="8"/>
    <col width="11" customWidth="1" min="9" max="9"/>
    <col width="12" customWidth="1" min="10" max="10"/>
    <col width="12" customWidth="1" min="11" max="11"/>
    <col width="11" customWidth="1" min="12" max="12"/>
    <col width="14" customWidth="1" min="13" max="13"/>
    <col width="34" customWidth="1" min="14" max="14"/>
  </cols>
  <sheetData>
    <row r="1" ht="30" customHeight="1">
      <c r="A1" s="7" t="inlineStr">
        <is>
          <t>Blocks (mesocycles)</t>
        </is>
      </c>
    </row>
    <row r="2" ht="20" customHeight="1">
      <c r="A2" s="8" t="inlineStr">
        <is>
          <t>One row per block. Use the same block letter as on the Season plan sheet; weeks, practices and load calculate themselves.</t>
        </is>
      </c>
    </row>
    <row r="3">
      <c r="A3" s="20" t="inlineStr">
        <is>
          <t>From week and To week are correct when the weeks of a block are listed directly one after the other.</t>
        </is>
      </c>
    </row>
    <row r="4"/>
    <row r="5" ht="36" customHeight="1">
      <c r="A5" s="15" t="inlineStr">
        <is>
          <t>Block</t>
        </is>
      </c>
      <c r="B5" s="15" t="inlineStr">
        <is>
          <t>Name</t>
        </is>
      </c>
      <c r="C5" s="15" t="inlineStr">
        <is>
          <t>Block goal</t>
        </is>
      </c>
      <c r="D5" s="15" t="inlineStr">
        <is>
          <t>Measurement</t>
        </is>
      </c>
      <c r="E5" s="15" t="inlineStr">
        <is>
          <t>Weeks</t>
        </is>
      </c>
      <c r="F5" s="15" t="inlineStr">
        <is>
          <t>From week</t>
        </is>
      </c>
      <c r="G5" s="15" t="inlineStr">
        <is>
          <t>To week</t>
        </is>
      </c>
      <c r="H5" s="15" t="inlineStr">
        <is>
          <t>Practices</t>
        </is>
      </c>
      <c r="I5" s="15" t="inlineStr">
        <is>
          <t>Avg. load</t>
        </is>
      </c>
      <c r="J5" s="15" t="inlineStr">
        <is>
          <t>Start result</t>
        </is>
      </c>
      <c r="K5" s="15" t="inlineStr">
        <is>
          <t>End result</t>
        </is>
      </c>
      <c r="L5" s="15" t="inlineStr">
        <is>
          <t>Difference</t>
        </is>
      </c>
      <c r="M5" s="15" t="inlineStr">
        <is>
          <t>Weeks done (Yes)</t>
        </is>
      </c>
      <c r="N5" s="15" t="inlineStr">
        <is>
          <t>Review</t>
        </is>
      </c>
    </row>
    <row r="6" ht="32" customHeight="1">
      <c r="A6" s="21" t="n"/>
      <c r="B6" s="19" t="n"/>
      <c r="C6" s="19" t="n"/>
      <c r="D6" s="19" t="n"/>
      <c r="E6" s="12">
        <f>IF($A6="","",COUNTIF('Season plan'!$D$11:$D$54,$A6))</f>
        <v/>
      </c>
      <c r="F6" s="12">
        <f>IF(OR($A6="",$E6=0),"",INDEX('Season plan'!$A$11:$A$54,MATCH($A6,'Season plan'!$D$11:$D$54,0)))</f>
        <v/>
      </c>
      <c r="G6" s="12">
        <f>IF(OR($A6="",$E6=0),"",INDEX('Season plan'!$A$11:$A$54,MATCH($A6,'Season plan'!$D$11:$D$54,0)+$E6-1))</f>
        <v/>
      </c>
      <c r="H6" s="12">
        <f>IF($A6="","",SUMIF('Season plan'!$D$11:$D$54,$A6,'Season plan'!$F$11:$F$54))</f>
        <v/>
      </c>
      <c r="I6" s="14">
        <f>IF($A6="","",IFERROR(AVERAGEIF('Season plan'!$D$11:$D$54,$A6,'Season plan'!$H$11:$H$54),""))</f>
        <v/>
      </c>
      <c r="J6" s="17" t="n"/>
      <c r="K6" s="17" t="n"/>
      <c r="L6" s="12">
        <f>IF(OR(J6="",K6=""),"",K6-J6)</f>
        <v/>
      </c>
      <c r="M6" s="12">
        <f>IF($A6="","",COUNTIFS('Season plan'!$D$11:$D$54,$A6,'Season plan'!$J$11:$J$54,"Yes"))</f>
        <v/>
      </c>
      <c r="N6" s="19" t="n"/>
    </row>
    <row r="7" ht="32" customHeight="1">
      <c r="A7" s="21" t="n"/>
      <c r="B7" s="19" t="n"/>
      <c r="C7" s="19" t="n"/>
      <c r="D7" s="19" t="n"/>
      <c r="E7" s="12">
        <f>IF($A7="","",COUNTIF('Season plan'!$D$11:$D$54,$A7))</f>
        <v/>
      </c>
      <c r="F7" s="12">
        <f>IF(OR($A7="",$E7=0),"",INDEX('Season plan'!$A$11:$A$54,MATCH($A7,'Season plan'!$D$11:$D$54,0)))</f>
        <v/>
      </c>
      <c r="G7" s="12">
        <f>IF(OR($A7="",$E7=0),"",INDEX('Season plan'!$A$11:$A$54,MATCH($A7,'Season plan'!$D$11:$D$54,0)+$E7-1))</f>
        <v/>
      </c>
      <c r="H7" s="12">
        <f>IF($A7="","",SUMIF('Season plan'!$D$11:$D$54,$A7,'Season plan'!$F$11:$F$54))</f>
        <v/>
      </c>
      <c r="I7" s="14">
        <f>IF($A7="","",IFERROR(AVERAGEIF('Season plan'!$D$11:$D$54,$A7,'Season plan'!$H$11:$H$54),""))</f>
        <v/>
      </c>
      <c r="J7" s="17" t="n"/>
      <c r="K7" s="17" t="n"/>
      <c r="L7" s="12">
        <f>IF(OR(J7="",K7=""),"",K7-J7)</f>
        <v/>
      </c>
      <c r="M7" s="12">
        <f>IF($A7="","",COUNTIFS('Season plan'!$D$11:$D$54,$A7,'Season plan'!$J$11:$J$54,"Yes"))</f>
        <v/>
      </c>
      <c r="N7" s="19" t="n"/>
    </row>
    <row r="8" ht="32" customHeight="1">
      <c r="A8" s="21" t="n"/>
      <c r="B8" s="19" t="n"/>
      <c r="C8" s="19" t="n"/>
      <c r="D8" s="19" t="n"/>
      <c r="E8" s="12">
        <f>IF($A8="","",COUNTIF('Season plan'!$D$11:$D$54,$A8))</f>
        <v/>
      </c>
      <c r="F8" s="12">
        <f>IF(OR($A8="",$E8=0),"",INDEX('Season plan'!$A$11:$A$54,MATCH($A8,'Season plan'!$D$11:$D$54,0)))</f>
        <v/>
      </c>
      <c r="G8" s="12">
        <f>IF(OR($A8="",$E8=0),"",INDEX('Season plan'!$A$11:$A$54,MATCH($A8,'Season plan'!$D$11:$D$54,0)+$E8-1))</f>
        <v/>
      </c>
      <c r="H8" s="12">
        <f>IF($A8="","",SUMIF('Season plan'!$D$11:$D$54,$A8,'Season plan'!$F$11:$F$54))</f>
        <v/>
      </c>
      <c r="I8" s="14">
        <f>IF($A8="","",IFERROR(AVERAGEIF('Season plan'!$D$11:$D$54,$A8,'Season plan'!$H$11:$H$54),""))</f>
        <v/>
      </c>
      <c r="J8" s="17" t="n"/>
      <c r="K8" s="17" t="n"/>
      <c r="L8" s="12">
        <f>IF(OR(J8="",K8=""),"",K8-J8)</f>
        <v/>
      </c>
      <c r="M8" s="12">
        <f>IF($A8="","",COUNTIFS('Season plan'!$D$11:$D$54,$A8,'Season plan'!$J$11:$J$54,"Yes"))</f>
        <v/>
      </c>
      <c r="N8" s="19" t="n"/>
    </row>
    <row r="9" ht="32" customHeight="1">
      <c r="A9" s="21" t="n"/>
      <c r="B9" s="19" t="n"/>
      <c r="C9" s="19" t="n"/>
      <c r="D9" s="19" t="n"/>
      <c r="E9" s="12">
        <f>IF($A9="","",COUNTIF('Season plan'!$D$11:$D$54,$A9))</f>
        <v/>
      </c>
      <c r="F9" s="12">
        <f>IF(OR($A9="",$E9=0),"",INDEX('Season plan'!$A$11:$A$54,MATCH($A9,'Season plan'!$D$11:$D$54,0)))</f>
        <v/>
      </c>
      <c r="G9" s="12">
        <f>IF(OR($A9="",$E9=0),"",INDEX('Season plan'!$A$11:$A$54,MATCH($A9,'Season plan'!$D$11:$D$54,0)+$E9-1))</f>
        <v/>
      </c>
      <c r="H9" s="12">
        <f>IF($A9="","",SUMIF('Season plan'!$D$11:$D$54,$A9,'Season plan'!$F$11:$F$54))</f>
        <v/>
      </c>
      <c r="I9" s="14">
        <f>IF($A9="","",IFERROR(AVERAGEIF('Season plan'!$D$11:$D$54,$A9,'Season plan'!$H$11:$H$54),""))</f>
        <v/>
      </c>
      <c r="J9" s="17" t="n"/>
      <c r="K9" s="17" t="n"/>
      <c r="L9" s="12">
        <f>IF(OR(J9="",K9=""),"",K9-J9)</f>
        <v/>
      </c>
      <c r="M9" s="12">
        <f>IF($A9="","",COUNTIFS('Season plan'!$D$11:$D$54,$A9,'Season plan'!$J$11:$J$54,"Yes"))</f>
        <v/>
      </c>
      <c r="N9" s="19" t="n"/>
    </row>
    <row r="10" ht="32" customHeight="1">
      <c r="A10" s="21" t="n"/>
      <c r="B10" s="19" t="n"/>
      <c r="C10" s="19" t="n"/>
      <c r="D10" s="19" t="n"/>
      <c r="E10" s="12">
        <f>IF($A10="","",COUNTIF('Season plan'!$D$11:$D$54,$A10))</f>
        <v/>
      </c>
      <c r="F10" s="12">
        <f>IF(OR($A10="",$E10=0),"",INDEX('Season plan'!$A$11:$A$54,MATCH($A10,'Season plan'!$D$11:$D$54,0)))</f>
        <v/>
      </c>
      <c r="G10" s="12">
        <f>IF(OR($A10="",$E10=0),"",INDEX('Season plan'!$A$11:$A$54,MATCH($A10,'Season plan'!$D$11:$D$54,0)+$E10-1))</f>
        <v/>
      </c>
      <c r="H10" s="12">
        <f>IF($A10="","",SUMIF('Season plan'!$D$11:$D$54,$A10,'Season plan'!$F$11:$F$54))</f>
        <v/>
      </c>
      <c r="I10" s="14">
        <f>IF($A10="","",IFERROR(AVERAGEIF('Season plan'!$D$11:$D$54,$A10,'Season plan'!$H$11:$H$54),""))</f>
        <v/>
      </c>
      <c r="J10" s="17" t="n"/>
      <c r="K10" s="17" t="n"/>
      <c r="L10" s="12">
        <f>IF(OR(J10="",K10=""),"",K10-J10)</f>
        <v/>
      </c>
      <c r="M10" s="12">
        <f>IF($A10="","",COUNTIFS('Season plan'!$D$11:$D$54,$A10,'Season plan'!$J$11:$J$54,"Yes"))</f>
        <v/>
      </c>
      <c r="N10" s="19" t="n"/>
    </row>
    <row r="11" ht="32" customHeight="1">
      <c r="A11" s="21" t="n"/>
      <c r="B11" s="19" t="n"/>
      <c r="C11" s="19" t="n"/>
      <c r="D11" s="19" t="n"/>
      <c r="E11" s="12">
        <f>IF($A11="","",COUNTIF('Season plan'!$D$11:$D$54,$A11))</f>
        <v/>
      </c>
      <c r="F11" s="12">
        <f>IF(OR($A11="",$E11=0),"",INDEX('Season plan'!$A$11:$A$54,MATCH($A11,'Season plan'!$D$11:$D$54,0)))</f>
        <v/>
      </c>
      <c r="G11" s="12">
        <f>IF(OR($A11="",$E11=0),"",INDEX('Season plan'!$A$11:$A$54,MATCH($A11,'Season plan'!$D$11:$D$54,0)+$E11-1))</f>
        <v/>
      </c>
      <c r="H11" s="12">
        <f>IF($A11="","",SUMIF('Season plan'!$D$11:$D$54,$A11,'Season plan'!$F$11:$F$54))</f>
        <v/>
      </c>
      <c r="I11" s="14">
        <f>IF($A11="","",IFERROR(AVERAGEIF('Season plan'!$D$11:$D$54,$A11,'Season plan'!$H$11:$H$54),""))</f>
        <v/>
      </c>
      <c r="J11" s="17" t="n"/>
      <c r="K11" s="17" t="n"/>
      <c r="L11" s="12">
        <f>IF(OR(J11="",K11=""),"",K11-J11)</f>
        <v/>
      </c>
      <c r="M11" s="12">
        <f>IF($A11="","",COUNTIFS('Season plan'!$D$11:$D$54,$A11,'Season plan'!$J$11:$J$54,"Yes"))</f>
        <v/>
      </c>
      <c r="N11" s="19" t="n"/>
    </row>
    <row r="12" ht="32" customHeight="1">
      <c r="A12" s="21" t="n"/>
      <c r="B12" s="19" t="n"/>
      <c r="C12" s="19" t="n"/>
      <c r="D12" s="19" t="n"/>
      <c r="E12" s="12">
        <f>IF($A12="","",COUNTIF('Season plan'!$D$11:$D$54,$A12))</f>
        <v/>
      </c>
      <c r="F12" s="12">
        <f>IF(OR($A12="",$E12=0),"",INDEX('Season plan'!$A$11:$A$54,MATCH($A12,'Season plan'!$D$11:$D$54,0)))</f>
        <v/>
      </c>
      <c r="G12" s="12">
        <f>IF(OR($A12="",$E12=0),"",INDEX('Season plan'!$A$11:$A$54,MATCH($A12,'Season plan'!$D$11:$D$54,0)+$E12-1))</f>
        <v/>
      </c>
      <c r="H12" s="12">
        <f>IF($A12="","",SUMIF('Season plan'!$D$11:$D$54,$A12,'Season plan'!$F$11:$F$54))</f>
        <v/>
      </c>
      <c r="I12" s="14">
        <f>IF($A12="","",IFERROR(AVERAGEIF('Season plan'!$D$11:$D$54,$A12,'Season plan'!$H$11:$H$54),""))</f>
        <v/>
      </c>
      <c r="J12" s="17" t="n"/>
      <c r="K12" s="17" t="n"/>
      <c r="L12" s="12">
        <f>IF(OR(J12="",K12=""),"",K12-J12)</f>
        <v/>
      </c>
      <c r="M12" s="12">
        <f>IF($A12="","",COUNTIFS('Season plan'!$D$11:$D$54,$A12,'Season plan'!$J$11:$J$54,"Yes"))</f>
        <v/>
      </c>
      <c r="N12" s="19" t="n"/>
    </row>
    <row r="13" ht="32" customHeight="1">
      <c r="A13" s="21" t="n"/>
      <c r="B13" s="19" t="n"/>
      <c r="C13" s="19" t="n"/>
      <c r="D13" s="19" t="n"/>
      <c r="E13" s="12">
        <f>IF($A13="","",COUNTIF('Season plan'!$D$11:$D$54,$A13))</f>
        <v/>
      </c>
      <c r="F13" s="12">
        <f>IF(OR($A13="",$E13=0),"",INDEX('Season plan'!$A$11:$A$54,MATCH($A13,'Season plan'!$D$11:$D$54,0)))</f>
        <v/>
      </c>
      <c r="G13" s="12">
        <f>IF(OR($A13="",$E13=0),"",INDEX('Season plan'!$A$11:$A$54,MATCH($A13,'Season plan'!$D$11:$D$54,0)+$E13-1))</f>
        <v/>
      </c>
      <c r="H13" s="12">
        <f>IF($A13="","",SUMIF('Season plan'!$D$11:$D$54,$A13,'Season plan'!$F$11:$F$54))</f>
        <v/>
      </c>
      <c r="I13" s="14">
        <f>IF($A13="","",IFERROR(AVERAGEIF('Season plan'!$D$11:$D$54,$A13,'Season plan'!$H$11:$H$54),""))</f>
        <v/>
      </c>
      <c r="J13" s="17" t="n"/>
      <c r="K13" s="17" t="n"/>
      <c r="L13" s="12">
        <f>IF(OR(J13="",K13=""),"",K13-J13)</f>
        <v/>
      </c>
      <c r="M13" s="12">
        <f>IF($A13="","",COUNTIFS('Season plan'!$D$11:$D$54,$A13,'Season plan'!$J$11:$J$54,"Yes"))</f>
        <v/>
      </c>
      <c r="N13" s="19" t="n"/>
    </row>
  </sheetData>
  <mergeCells count="3">
    <mergeCell ref="A3:N3"/>
    <mergeCell ref="A2:N2"/>
    <mergeCell ref="A1:N1"/>
  </mergeCell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&amp;K5B6479Volleyball season plan&amp;R&amp;8 &amp;K5B6479&amp;P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1"/>
  <sheetViews>
    <sheetView showGridLines="0" workbookViewId="0">
      <selection activeCell="A1" sqref="A1"/>
    </sheetView>
  </sheetViews>
  <sheetFormatPr baseColWidth="8" defaultRowHeight="15"/>
  <cols>
    <col width="16" customWidth="1" min="1" max="1"/>
    <col width="15" customWidth="1" min="2" max="2"/>
    <col width="62" customWidth="1" min="3" max="3"/>
    <col width="16" customWidth="1" min="4" max="4"/>
    <col width="50" customWidth="1" min="5" max="5"/>
  </cols>
  <sheetData>
    <row r="1" ht="30" customHeight="1">
      <c r="A1" s="7" t="inlineStr">
        <is>
          <t>Weekly rhythm (microcycle)</t>
        </is>
      </c>
    </row>
    <row r="2" ht="20" customHeight="1">
      <c r="A2" s="8" t="inlineStr">
        <is>
          <t>What each day does in a normal week. Make a second version for a week with two matches.</t>
        </is>
      </c>
    </row>
    <row r="3"/>
    <row r="4" ht="30" customHeight="1">
      <c r="A4" s="15" t="inlineStr">
        <is>
          <t>Day</t>
        </is>
      </c>
      <c r="B4" s="15" t="inlineStr">
        <is>
          <t>Type</t>
        </is>
      </c>
      <c r="C4" s="15" t="inlineStr">
        <is>
          <t>Job in the week</t>
        </is>
      </c>
      <c r="D4" s="15" t="inlineStr">
        <is>
          <t>New material</t>
        </is>
      </c>
      <c r="E4" s="15" t="inlineStr">
        <is>
          <t>Notes</t>
        </is>
      </c>
    </row>
    <row r="5" ht="30" customHeight="1">
      <c r="A5" s="22" t="inlineStr">
        <is>
          <t>Monday</t>
        </is>
      </c>
      <c r="B5" s="17" t="n"/>
      <c r="C5" s="19" t="n"/>
      <c r="D5" s="17" t="n"/>
      <c r="E5" s="19" t="n"/>
    </row>
    <row r="6" ht="30" customHeight="1">
      <c r="A6" s="22" t="inlineStr">
        <is>
          <t>Tuesday</t>
        </is>
      </c>
      <c r="B6" s="17" t="n"/>
      <c r="C6" s="19" t="n"/>
      <c r="D6" s="17" t="n"/>
      <c r="E6" s="19" t="n"/>
    </row>
    <row r="7" ht="30" customHeight="1">
      <c r="A7" s="22" t="inlineStr">
        <is>
          <t>Wednesday</t>
        </is>
      </c>
      <c r="B7" s="17" t="n"/>
      <c r="C7" s="19" t="n"/>
      <c r="D7" s="17" t="n"/>
      <c r="E7" s="19" t="n"/>
    </row>
    <row r="8" ht="30" customHeight="1">
      <c r="A8" s="22" t="inlineStr">
        <is>
          <t>Thursday</t>
        </is>
      </c>
      <c r="B8" s="17" t="n"/>
      <c r="C8" s="19" t="n"/>
      <c r="D8" s="17" t="n"/>
      <c r="E8" s="19" t="n"/>
    </row>
    <row r="9" ht="30" customHeight="1">
      <c r="A9" s="22" t="inlineStr">
        <is>
          <t>Friday</t>
        </is>
      </c>
      <c r="B9" s="17" t="n"/>
      <c r="C9" s="19" t="n"/>
      <c r="D9" s="17" t="n"/>
      <c r="E9" s="19" t="n"/>
    </row>
    <row r="10" ht="30" customHeight="1">
      <c r="A10" s="22" t="inlineStr">
        <is>
          <t>Saturday</t>
        </is>
      </c>
      <c r="B10" s="17" t="n"/>
      <c r="C10" s="19" t="n"/>
      <c r="D10" s="17" t="n"/>
      <c r="E10" s="19" t="n"/>
    </row>
    <row r="11" ht="30" customHeight="1">
      <c r="A11" s="22" t="inlineStr">
        <is>
          <t>Sunday</t>
        </is>
      </c>
      <c r="B11" s="17" t="n"/>
      <c r="C11" s="19" t="n"/>
      <c r="D11" s="17" t="n"/>
      <c r="E11" s="19" t="n"/>
    </row>
  </sheetData>
  <mergeCells count="2">
    <mergeCell ref="A2:E2"/>
    <mergeCell ref="A1:E1"/>
  </mergeCells>
  <dataValidations count="2">
    <dataValidation sqref="B5:B11" showDropDown="0" showInputMessage="0" showErrorMessage="1" allowBlank="1" errorTitle="Volleyball season plan" error="Choose Practice, Match or Off." type="list">
      <formula1>"Practice,Match,Off"</formula1>
    </dataValidation>
    <dataValidation sqref="D5:D11" showDropDown="0" showInputMessage="0" showErrorMessage="1" allowBlank="1" errorTitle="Volleyball season plan" error="Choose A lot, A little or None." type="list">
      <formula1>"A lot,A little,None"</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&amp;K5B6479Volleyball season plan&amp;R&amp;8 &amp;K5B6479&amp;P /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K54"/>
  <sheetViews>
    <sheetView showGridLines="0" workbookViewId="0">
      <pane xSplit="1" ySplit="10" topLeftCell="B11"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16" customWidth="1" min="3" max="3"/>
    <col width="9" customWidth="1" min="4" max="4"/>
    <col width="46" customWidth="1" min="5" max="5"/>
    <col width="12" customWidth="1" min="6" max="6"/>
    <col width="12" customWidth="1" min="7" max="7"/>
    <col width="11" customWidth="1" min="8" max="8"/>
    <col width="13" customWidth="1" min="9" max="9"/>
    <col width="12" customWidth="1" min="10" max="10"/>
    <col width="44" customWidth="1" min="11" max="11"/>
  </cols>
  <sheetData>
    <row r="1" ht="30" customHeight="1">
      <c r="A1" s="7" t="inlineStr">
        <is>
          <t>Volleyball season plan</t>
        </is>
      </c>
    </row>
    <row r="2" ht="20" customHeight="1">
      <c r="A2" s="23" t="inlineStr">
        <is>
          <t>Filled-in example. All names and numbers are made up to show how it works.</t>
        </is>
      </c>
      <c r="B2" s="24" t="n"/>
      <c r="C2" s="24" t="n"/>
      <c r="D2" s="24" t="n"/>
      <c r="E2" s="24" t="n"/>
      <c r="F2" s="24" t="n"/>
      <c r="G2" s="24" t="n"/>
      <c r="H2" s="24" t="n"/>
      <c r="I2" s="24" t="n"/>
      <c r="J2" s="24" t="n"/>
      <c r="K2" s="24" t="n"/>
    </row>
    <row r="3" ht="20" customHeight="1">
      <c r="A3" s="9" t="inlineStr">
        <is>
          <t>Team</t>
        </is>
      </c>
      <c r="D3" s="10" t="inlineStr">
        <is>
          <t>Example team</t>
        </is>
      </c>
      <c r="E3" s="11" t="n"/>
      <c r="F3" s="9" t="inlineStr">
        <is>
          <t>Weeks planned</t>
        </is>
      </c>
      <c r="I3" s="12">
        <f>COUNTA(C11:C54)</f>
        <v/>
      </c>
    </row>
    <row r="4" ht="20" customHeight="1">
      <c r="A4" s="9" t="inlineStr">
        <is>
          <t>Season</t>
        </is>
      </c>
      <c r="D4" s="10" t="n"/>
      <c r="E4" s="11" t="n"/>
      <c r="F4" s="9" t="inlineStr">
        <is>
          <t>Practices planned</t>
        </is>
      </c>
      <c r="I4" s="12">
        <f>SUM(F11:F54)</f>
        <v/>
      </c>
    </row>
    <row r="5" ht="20" customHeight="1">
      <c r="A5" s="9" t="inlineStr">
        <is>
          <t>Coach</t>
        </is>
      </c>
      <c r="D5" s="10" t="n"/>
      <c r="E5" s="11" t="n"/>
      <c r="F5" s="9" t="inlineStr">
        <is>
          <t>Matches planned</t>
        </is>
      </c>
      <c r="I5" s="12">
        <f>SUM(G11:G54)</f>
        <v/>
      </c>
    </row>
    <row r="6" ht="32" customHeight="1">
      <c r="A6" s="9" t="inlineStr">
        <is>
          <t>Season goal (one sentence)</t>
        </is>
      </c>
      <c r="D6" s="10" t="inlineStr">
        <is>
          <t>We no longer fall apart the moment we come under pressure.</t>
        </is>
      </c>
      <c r="E6" s="11" t="n"/>
      <c r="F6" s="9" t="inlineStr">
        <is>
          <t>Measurement weeks</t>
        </is>
      </c>
      <c r="I6" s="12">
        <f>COUNTIF(I11:I54,"X")</f>
        <v/>
      </c>
    </row>
    <row r="7" ht="32" customHeight="1">
      <c r="A7" s="9" t="inlineStr">
        <is>
          <t>Key number: what you count</t>
        </is>
      </c>
      <c r="D7" s="10" t="inlineStr">
        <is>
          <t>Side-out: rallies won on our own serve receive, divided by the number of receptions.</t>
        </is>
      </c>
      <c r="E7" s="11" t="n"/>
      <c r="F7" s="9" t="inlineStr">
        <is>
          <t>Weeks done (Yes)</t>
        </is>
      </c>
      <c r="I7" s="12">
        <f>COUNTIF(J11:J54,"Yes")</f>
        <v/>
      </c>
    </row>
    <row r="8" ht="20" customHeight="1">
      <c r="A8" s="9" t="inlineStr">
        <is>
          <t>Monday of the first week</t>
        </is>
      </c>
      <c r="D8" s="13" t="n"/>
      <c r="E8" s="11" t="n"/>
      <c r="F8" s="9" t="inlineStr">
        <is>
          <t>Average load</t>
        </is>
      </c>
      <c r="I8" s="14">
        <f>IFERROR(AVERAGE(H11:H54),"")</f>
        <v/>
      </c>
    </row>
    <row r="9"/>
    <row r="10" ht="36" customHeight="1">
      <c r="A10" s="15" t="inlineStr">
        <is>
          <t>Week</t>
        </is>
      </c>
      <c r="B10" s="16" t="inlineStr">
        <is>
          <t>Monday</t>
        </is>
      </c>
      <c r="C10" s="15" t="inlineStr">
        <is>
          <t>Period</t>
        </is>
      </c>
      <c r="D10" s="15" t="inlineStr">
        <is>
          <t>Block</t>
        </is>
      </c>
      <c r="E10" s="15" t="inlineStr">
        <is>
          <t>Week theme (training focus)</t>
        </is>
      </c>
      <c r="F10" s="15" t="inlineStr">
        <is>
          <t>Practices</t>
        </is>
      </c>
      <c r="G10" s="15" t="inlineStr">
        <is>
          <t>Matches</t>
        </is>
      </c>
      <c r="H10" s="15" t="inlineStr">
        <is>
          <t>Load (1-5)</t>
        </is>
      </c>
      <c r="I10" s="15" t="inlineStr">
        <is>
          <t>Measurement week (X)</t>
        </is>
      </c>
      <c r="J10" s="15" t="inlineStr">
        <is>
          <t>Done</t>
        </is>
      </c>
      <c r="K10" s="15" t="inlineStr">
        <is>
          <t>Notes</t>
        </is>
      </c>
    </row>
    <row r="11" ht="18" customHeight="1">
      <c r="A11" s="17" t="n">
        <v>-6</v>
      </c>
      <c r="B11" s="18">
        <f>IF($D$8="","",$D$8+(ROW()-ROW($A$11))*7)</f>
        <v/>
      </c>
      <c r="C11" s="17" t="inlineStr">
        <is>
          <t>Preparation</t>
        </is>
      </c>
      <c r="D11" s="17" t="inlineStr">
        <is>
          <t>A</t>
        </is>
      </c>
      <c r="E11" s="19" t="inlineStr">
        <is>
          <t>Serve and serve receive, separately</t>
        </is>
      </c>
      <c r="F11" s="17" t="n">
        <v>2</v>
      </c>
      <c r="G11" s="17" t="n">
        <v>0</v>
      </c>
      <c r="H11" s="17" t="n">
        <v>4</v>
      </c>
      <c r="I11" s="17" t="n"/>
      <c r="J11" s="17" t="inlineStr">
        <is>
          <t>Yes</t>
        </is>
      </c>
      <c r="K11" s="19" t="n"/>
    </row>
    <row r="12" ht="18" customHeight="1">
      <c r="A12" s="17" t="n">
        <v>-5</v>
      </c>
      <c r="B12" s="18">
        <f>IF($D$8="","",$D$8+(ROW()-ROW($A$11))*7)</f>
        <v/>
      </c>
      <c r="C12" s="17" t="inlineStr">
        <is>
          <t>Preparation</t>
        </is>
      </c>
      <c r="D12" s="17" t="inlineStr">
        <is>
          <t>A</t>
        </is>
      </c>
      <c r="E12" s="19" t="inlineStr">
        <is>
          <t>Serve and serve receive, separately</t>
        </is>
      </c>
      <c r="F12" s="17" t="n">
        <v>2</v>
      </c>
      <c r="G12" s="17" t="n">
        <v>0</v>
      </c>
      <c r="H12" s="17" t="n">
        <v>4</v>
      </c>
      <c r="I12" s="17" t="n"/>
      <c r="J12" s="17" t="inlineStr">
        <is>
          <t>Yes</t>
        </is>
      </c>
      <c r="K12" s="19" t="n"/>
    </row>
    <row r="13" ht="18" customHeight="1">
      <c r="A13" s="17" t="n">
        <v>-4</v>
      </c>
      <c r="B13" s="18">
        <f>IF($D$8="","",$D$8+(ROW()-ROW($A$11))*7)</f>
        <v/>
      </c>
      <c r="C13" s="17" t="inlineStr">
        <is>
          <t>Preparation</t>
        </is>
      </c>
      <c r="D13" s="17" t="inlineStr">
        <is>
          <t>A</t>
        </is>
      </c>
      <c r="E13" s="19" t="inlineStr">
        <is>
          <t>The pass-set-attack chain</t>
        </is>
      </c>
      <c r="F13" s="17" t="n">
        <v>2</v>
      </c>
      <c r="G13" s="17" t="n">
        <v>0</v>
      </c>
      <c r="H13" s="17" t="n">
        <v>5</v>
      </c>
      <c r="I13" s="17" t="n"/>
      <c r="J13" s="17" t="inlineStr">
        <is>
          <t>Yes</t>
        </is>
      </c>
      <c r="K13" s="19" t="inlineStr">
        <is>
          <t>Pick the lineup</t>
        </is>
      </c>
    </row>
    <row r="14" ht="18" customHeight="1">
      <c r="A14" s="17" t="n">
        <v>-3</v>
      </c>
      <c r="B14" s="18">
        <f>IF($D$8="","",$D$8+(ROW()-ROW($A$11))*7)</f>
        <v/>
      </c>
      <c r="C14" s="17" t="inlineStr">
        <is>
          <t>Preparation</t>
        </is>
      </c>
      <c r="D14" s="17" t="inlineStr">
        <is>
          <t>A</t>
        </is>
      </c>
      <c r="E14" s="19" t="inlineStr">
        <is>
          <t>The pass-set-attack chain</t>
        </is>
      </c>
      <c r="F14" s="17" t="n">
        <v>2</v>
      </c>
      <c r="G14" s="17" t="n">
        <v>0</v>
      </c>
      <c r="H14" s="17" t="n">
        <v>5</v>
      </c>
      <c r="I14" s="17" t="n"/>
      <c r="J14" s="17" t="inlineStr">
        <is>
          <t>Yes</t>
        </is>
      </c>
      <c r="K14" s="19" t="n"/>
    </row>
    <row r="15" ht="18" customHeight="1">
      <c r="A15" s="17" t="n">
        <v>-2</v>
      </c>
      <c r="B15" s="18">
        <f>IF($D$8="","",$D$8+(ROW()-ROW($A$11))*7)</f>
        <v/>
      </c>
      <c r="C15" s="17" t="inlineStr">
        <is>
          <t>Preparation</t>
        </is>
      </c>
      <c r="D15" s="17" t="inlineStr">
        <is>
          <t>A</t>
        </is>
      </c>
      <c r="E15" s="19" t="inlineStr">
        <is>
          <t>Everything six-on-six</t>
        </is>
      </c>
      <c r="F15" s="17" t="n">
        <v>2</v>
      </c>
      <c r="G15" s="17" t="n">
        <v>1</v>
      </c>
      <c r="H15" s="17" t="n">
        <v>3</v>
      </c>
      <c r="I15" s="17" t="n"/>
      <c r="J15" s="17" t="inlineStr">
        <is>
          <t>Yes</t>
        </is>
      </c>
      <c r="K15" s="19" t="inlineStr">
        <is>
          <t>Friendly with one test question</t>
        </is>
      </c>
    </row>
    <row r="16" ht="18" customHeight="1">
      <c r="A16" s="17" t="n">
        <v>-1</v>
      </c>
      <c r="B16" s="18">
        <f>IF($D$8="","",$D$8+(ROW()-ROW($A$11))*7)</f>
        <v/>
      </c>
      <c r="C16" s="17" t="inlineStr">
        <is>
          <t>Preparation</t>
        </is>
      </c>
      <c r="D16" s="17" t="inlineStr">
        <is>
          <t>A</t>
        </is>
      </c>
      <c r="E16" s="19" t="inlineStr">
        <is>
          <t>Everything six-on-six</t>
        </is>
      </c>
      <c r="F16" s="17" t="n">
        <v>2</v>
      </c>
      <c r="G16" s="17" t="n">
        <v>1</v>
      </c>
      <c r="H16" s="17" t="n">
        <v>3</v>
      </c>
      <c r="I16" s="17" t="inlineStr">
        <is>
          <t>X</t>
        </is>
      </c>
      <c r="J16" s="17" t="inlineStr">
        <is>
          <t>Yes</t>
        </is>
      </c>
      <c r="K16" s="19" t="inlineStr">
        <is>
          <t>Friendly = baseline measurement</t>
        </is>
      </c>
    </row>
    <row r="17" ht="18" customHeight="1">
      <c r="A17" s="17" t="n">
        <v>1</v>
      </c>
      <c r="B17" s="18">
        <f>IF($D$8="","",$D$8+(ROW()-ROW($A$11))*7)</f>
        <v/>
      </c>
      <c r="C17" s="17" t="inlineStr">
        <is>
          <t>Competition</t>
        </is>
      </c>
      <c r="D17" s="17" t="inlineStr">
        <is>
          <t>B</t>
        </is>
      </c>
      <c r="E17" s="19" t="inlineStr">
        <is>
          <t>The reception triangle</t>
        </is>
      </c>
      <c r="F17" s="17" t="n">
        <v>2</v>
      </c>
      <c r="G17" s="17" t="n">
        <v>1</v>
      </c>
      <c r="H17" s="17" t="n">
        <v>4</v>
      </c>
      <c r="I17" s="17" t="n"/>
      <c r="J17" s="17" t="inlineStr">
        <is>
          <t>Yes</t>
        </is>
      </c>
      <c r="K17" s="19" t="n"/>
    </row>
    <row r="18" ht="18" customHeight="1">
      <c r="A18" s="17" t="n">
        <v>2</v>
      </c>
      <c r="B18" s="18">
        <f>IF($D$8="","",$D$8+(ROW()-ROW($A$11))*7)</f>
        <v/>
      </c>
      <c r="C18" s="17" t="inlineStr">
        <is>
          <t>Competition</t>
        </is>
      </c>
      <c r="D18" s="17" t="inlineStr">
        <is>
          <t>B</t>
        </is>
      </c>
      <c r="E18" s="19" t="inlineStr">
        <is>
          <t>The reception triangle</t>
        </is>
      </c>
      <c r="F18" s="17" t="n">
        <v>2</v>
      </c>
      <c r="G18" s="17" t="n">
        <v>1</v>
      </c>
      <c r="H18" s="17" t="n">
        <v>4</v>
      </c>
      <c r="I18" s="17" t="n"/>
      <c r="J18" s="17" t="inlineStr">
        <is>
          <t>Yes</t>
        </is>
      </c>
      <c r="K18" s="19" t="n"/>
    </row>
    <row r="19" ht="18" customHeight="1">
      <c r="A19" s="17" t="n">
        <v>3</v>
      </c>
      <c r="B19" s="18">
        <f>IF($D$8="","",$D$8+(ROW()-ROW($A$11))*7)</f>
        <v/>
      </c>
      <c r="C19" s="17" t="inlineStr">
        <is>
          <t>Competition</t>
        </is>
      </c>
      <c r="D19" s="17" t="inlineStr">
        <is>
          <t>B</t>
        </is>
      </c>
      <c r="E19" s="19" t="inlineStr">
        <is>
          <t>The standard second ball</t>
        </is>
      </c>
      <c r="F19" s="17" t="n">
        <v>2</v>
      </c>
      <c r="G19" s="17" t="n">
        <v>1</v>
      </c>
      <c r="H19" s="17" t="n">
        <v>4</v>
      </c>
      <c r="I19" s="17" t="n"/>
      <c r="J19" s="17" t="inlineStr">
        <is>
          <t>Yes</t>
        </is>
      </c>
      <c r="K19" s="19" t="n"/>
    </row>
    <row r="20" ht="18" customHeight="1">
      <c r="A20" s="17" t="n">
        <v>4</v>
      </c>
      <c r="B20" s="18">
        <f>IF($D$8="","",$D$8+(ROW()-ROW($A$11))*7)</f>
        <v/>
      </c>
      <c r="C20" s="17" t="inlineStr">
        <is>
          <t>Competition</t>
        </is>
      </c>
      <c r="D20" s="17" t="inlineStr">
        <is>
          <t>B</t>
        </is>
      </c>
      <c r="E20" s="19" t="inlineStr">
        <is>
          <t>The standard second ball</t>
        </is>
      </c>
      <c r="F20" s="17" t="n">
        <v>2</v>
      </c>
      <c r="G20" s="17" t="n">
        <v>1</v>
      </c>
      <c r="H20" s="17" t="n">
        <v>4</v>
      </c>
      <c r="I20" s="17" t="n"/>
      <c r="J20" s="17" t="inlineStr">
        <is>
          <t>Yes</t>
        </is>
      </c>
      <c r="K20" s="19" t="n"/>
    </row>
    <row r="21" ht="18" customHeight="1">
      <c r="A21" s="17" t="n">
        <v>5</v>
      </c>
      <c r="B21" s="18">
        <f>IF($D$8="","",$D$8+(ROW()-ROW($A$11))*7)</f>
        <v/>
      </c>
      <c r="C21" s="17" t="inlineStr">
        <is>
          <t>Competition</t>
        </is>
      </c>
      <c r="D21" s="17" t="inlineStr">
        <is>
          <t>B</t>
        </is>
      </c>
      <c r="E21" s="19" t="inlineStr">
        <is>
          <t>The emergency ball</t>
        </is>
      </c>
      <c r="F21" s="17" t="n">
        <v>2</v>
      </c>
      <c r="G21" s="17" t="n">
        <v>1</v>
      </c>
      <c r="H21" s="17" t="n">
        <v>4</v>
      </c>
      <c r="I21" s="17" t="n"/>
      <c r="J21" s="17" t="inlineStr">
        <is>
          <t>Partly</t>
        </is>
      </c>
      <c r="K21" s="19" t="inlineStr">
        <is>
          <t>One practice cancelled (gym unavailable)</t>
        </is>
      </c>
    </row>
    <row r="22" ht="18" customHeight="1">
      <c r="A22" s="17" t="n">
        <v>6</v>
      </c>
      <c r="B22" s="18">
        <f>IF($D$8="","",$D$8+(ROW()-ROW($A$11))*7)</f>
        <v/>
      </c>
      <c r="C22" s="17" t="inlineStr">
        <is>
          <t>Competition</t>
        </is>
      </c>
      <c r="D22" s="17" t="inlineStr">
        <is>
          <t>B</t>
        </is>
      </c>
      <c r="E22" s="19" t="inlineStr">
        <is>
          <t>The emergency ball</t>
        </is>
      </c>
      <c r="F22" s="17" t="n">
        <v>2</v>
      </c>
      <c r="G22" s="17" t="n">
        <v>1</v>
      </c>
      <c r="H22" s="17" t="n">
        <v>4</v>
      </c>
      <c r="I22" s="17" t="n"/>
      <c r="J22" s="17" t="inlineStr">
        <is>
          <t>Yes</t>
        </is>
      </c>
      <c r="K22" s="19" t="n"/>
    </row>
    <row r="23" ht="18" customHeight="1">
      <c r="A23" s="17" t="n">
        <v>7</v>
      </c>
      <c r="B23" s="18">
        <f>IF($D$8="","",$D$8+(ROW()-ROW($A$11))*7)</f>
        <v/>
      </c>
      <c r="C23" s="17" t="inlineStr">
        <is>
          <t>Competition</t>
        </is>
      </c>
      <c r="D23" s="17" t="inlineStr">
        <is>
          <t>B</t>
        </is>
      </c>
      <c r="E23" s="19" t="inlineStr">
        <is>
          <t>Measurement week</t>
        </is>
      </c>
      <c r="F23" s="17" t="n">
        <v>2</v>
      </c>
      <c r="G23" s="17" t="n">
        <v>1</v>
      </c>
      <c r="H23" s="17" t="n">
        <v>2</v>
      </c>
      <c r="I23" s="17" t="inlineStr">
        <is>
          <t>X</t>
        </is>
      </c>
      <c r="J23" s="17" t="inlineStr">
        <is>
          <t>Yes</t>
        </is>
      </c>
      <c r="K23" s="19" t="inlineStr">
        <is>
          <t>Same measurement as in the first week of the block</t>
        </is>
      </c>
    </row>
    <row r="24" ht="18" customHeight="1">
      <c r="A24" s="17" t="n">
        <v>8</v>
      </c>
      <c r="B24" s="18">
        <f>IF($D$8="","",$D$8+(ROW()-ROW($A$11))*7)</f>
        <v/>
      </c>
      <c r="C24" s="17" t="inlineStr">
        <is>
          <t>Competition</t>
        </is>
      </c>
      <c r="D24" s="17" t="inlineStr">
        <is>
          <t>C</t>
        </is>
      </c>
      <c r="E24" s="19" t="inlineStr">
        <is>
          <t>Serving at a zone or a player</t>
        </is>
      </c>
      <c r="F24" s="17" t="n">
        <v>2</v>
      </c>
      <c r="G24" s="17" t="n">
        <v>1</v>
      </c>
      <c r="H24" s="17" t="n">
        <v>4</v>
      </c>
      <c r="I24" s="17" t="n"/>
      <c r="J24" s="17" t="n"/>
      <c r="K24" s="19" t="n"/>
    </row>
    <row r="25" ht="18" customHeight="1">
      <c r="A25" s="17" t="n">
        <v>9</v>
      </c>
      <c r="B25" s="18">
        <f>IF($D$8="","",$D$8+(ROW()-ROW($A$11))*7)</f>
        <v/>
      </c>
      <c r="C25" s="17" t="inlineStr">
        <is>
          <t>Competition</t>
        </is>
      </c>
      <c r="D25" s="17" t="inlineStr">
        <is>
          <t>C</t>
        </is>
      </c>
      <c r="E25" s="19" t="inlineStr">
        <is>
          <t>Serving at a zone or a player</t>
        </is>
      </c>
      <c r="F25" s="17" t="n">
        <v>2</v>
      </c>
      <c r="G25" s="17" t="n">
        <v>1</v>
      </c>
      <c r="H25" s="17" t="n">
        <v>4</v>
      </c>
      <c r="I25" s="17" t="n"/>
      <c r="J25" s="17" t="n"/>
      <c r="K25" s="19" t="n"/>
    </row>
    <row r="26" ht="18" customHeight="1">
      <c r="A26" s="17" t="n">
        <v>10</v>
      </c>
      <c r="B26" s="18">
        <f>IF($D$8="","",$D$8+(ROW()-ROW($A$11))*7)</f>
        <v/>
      </c>
      <c r="C26" s="17" t="inlineStr">
        <is>
          <t>Competition</t>
        </is>
      </c>
      <c r="D26" s="17" t="inlineStr">
        <is>
          <t>C</t>
        </is>
      </c>
      <c r="E26" s="19" t="inlineStr">
        <is>
          <t>One block-and-defence agreement</t>
        </is>
      </c>
      <c r="F26" s="17" t="n">
        <v>2</v>
      </c>
      <c r="G26" s="17" t="n">
        <v>1</v>
      </c>
      <c r="H26" s="17" t="n">
        <v>4</v>
      </c>
      <c r="I26" s="17" t="n"/>
      <c r="J26" s="17" t="n"/>
      <c r="K26" s="19" t="n"/>
    </row>
    <row r="27" ht="18" customHeight="1">
      <c r="A27" s="17" t="n">
        <v>11</v>
      </c>
      <c r="B27" s="18">
        <f>IF($D$8="","",$D$8+(ROW()-ROW($A$11))*7)</f>
        <v/>
      </c>
      <c r="C27" s="17" t="inlineStr">
        <is>
          <t>Competition</t>
        </is>
      </c>
      <c r="D27" s="17" t="inlineStr">
        <is>
          <t>C</t>
        </is>
      </c>
      <c r="E27" s="19" t="inlineStr">
        <is>
          <t>One block-and-defence agreement</t>
        </is>
      </c>
      <c r="F27" s="17" t="n">
        <v>2</v>
      </c>
      <c r="G27" s="17" t="n">
        <v>1</v>
      </c>
      <c r="H27" s="17" t="n">
        <v>4</v>
      </c>
      <c r="I27" s="17" t="n"/>
      <c r="J27" s="17" t="n"/>
      <c r="K27" s="19" t="n"/>
    </row>
    <row r="28" ht="18" customHeight="1">
      <c r="A28" s="17" t="n">
        <v>12</v>
      </c>
      <c r="B28" s="18">
        <f>IF($D$8="","",$D$8+(ROW()-ROW($A$11))*7)</f>
        <v/>
      </c>
      <c r="C28" s="17" t="inlineStr">
        <is>
          <t>Competition</t>
        </is>
      </c>
      <c r="D28" s="17" t="inlineStr">
        <is>
          <t>C</t>
        </is>
      </c>
      <c r="E28" s="19" t="inlineStr">
        <is>
          <t>The second chance after block or dig</t>
        </is>
      </c>
      <c r="F28" s="17" t="n">
        <v>2</v>
      </c>
      <c r="G28" s="17" t="n">
        <v>1</v>
      </c>
      <c r="H28" s="17" t="n">
        <v>4</v>
      </c>
      <c r="I28" s="17" t="n"/>
      <c r="J28" s="17" t="n"/>
      <c r="K28" s="19" t="n"/>
    </row>
    <row r="29" ht="18" customHeight="1">
      <c r="A29" s="17" t="n">
        <v>13</v>
      </c>
      <c r="B29" s="18">
        <f>IF($D$8="","",$D$8+(ROW()-ROW($A$11))*7)</f>
        <v/>
      </c>
      <c r="C29" s="17" t="inlineStr">
        <is>
          <t>Competition</t>
        </is>
      </c>
      <c r="D29" s="17" t="inlineStr">
        <is>
          <t>C</t>
        </is>
      </c>
      <c r="E29" s="19" t="inlineStr">
        <is>
          <t>The second chance after block or dig</t>
        </is>
      </c>
      <c r="F29" s="17" t="n">
        <v>2</v>
      </c>
      <c r="G29" s="17" t="n">
        <v>1</v>
      </c>
      <c r="H29" s="17" t="n">
        <v>4</v>
      </c>
      <c r="I29" s="17" t="n"/>
      <c r="J29" s="17" t="n"/>
      <c r="K29" s="19" t="n"/>
    </row>
    <row r="30" ht="18" customHeight="1">
      <c r="A30" s="17" t="n">
        <v>14</v>
      </c>
      <c r="B30" s="18">
        <f>IF($D$8="","",$D$8+(ROW()-ROW($A$11))*7)</f>
        <v/>
      </c>
      <c r="C30" s="17" t="inlineStr">
        <is>
          <t>Competition</t>
        </is>
      </c>
      <c r="D30" s="17" t="inlineStr">
        <is>
          <t>C</t>
        </is>
      </c>
      <c r="E30" s="19" t="inlineStr">
        <is>
          <t>Measurement week</t>
        </is>
      </c>
      <c r="F30" s="17" t="n">
        <v>2</v>
      </c>
      <c r="G30" s="17" t="n">
        <v>1</v>
      </c>
      <c r="H30" s="17" t="n">
        <v>2</v>
      </c>
      <c r="I30" s="17" t="inlineStr">
        <is>
          <t>X</t>
        </is>
      </c>
      <c r="J30" s="17" t="n"/>
      <c r="K30" s="19" t="inlineStr">
        <is>
          <t>Same measurement as in the first week of the block</t>
        </is>
      </c>
    </row>
    <row r="31" ht="18" customHeight="1">
      <c r="A31" s="17" t="inlineStr">
        <is>
          <t>R</t>
        </is>
      </c>
      <c r="B31" s="18">
        <f>IF($D$8="","",$D$8+(ROW()-ROW($A$11))*7)</f>
        <v/>
      </c>
      <c r="C31" s="17" t="inlineStr">
        <is>
          <t>Rest</t>
        </is>
      </c>
      <c r="D31" s="17" t="n"/>
      <c r="E31" s="19" t="inlineStr">
        <is>
          <t>Rest week: no practice</t>
        </is>
      </c>
      <c r="F31" s="17" t="n">
        <v>0</v>
      </c>
      <c r="G31" s="17" t="n">
        <v>0</v>
      </c>
      <c r="H31" s="17" t="n"/>
      <c r="I31" s="17" t="n"/>
      <c r="J31" s="17" t="n"/>
      <c r="K31" s="19" t="inlineStr">
        <is>
          <t>One week without a ball, announced in advance</t>
        </is>
      </c>
    </row>
    <row r="32" ht="18" customHeight="1">
      <c r="A32" s="17" t="n">
        <v>15</v>
      </c>
      <c r="B32" s="18">
        <f>IF($D$8="","",$D$8+(ROW()-ROW($A$11))*7)</f>
        <v/>
      </c>
      <c r="C32" s="17" t="inlineStr">
        <is>
          <t>Competition</t>
        </is>
      </c>
      <c r="D32" s="17" t="inlineStr">
        <is>
          <t>D</t>
        </is>
      </c>
      <c r="E32" s="19" t="inlineStr">
        <is>
          <t>Attacking against a set block</t>
        </is>
      </c>
      <c r="F32" s="17" t="n">
        <v>2</v>
      </c>
      <c r="G32" s="17" t="n">
        <v>1</v>
      </c>
      <c r="H32" s="17" t="n">
        <v>4</v>
      </c>
      <c r="I32" s="17" t="n"/>
      <c r="J32" s="17" t="n"/>
      <c r="K32" s="19" t="n"/>
    </row>
    <row r="33" ht="18" customHeight="1">
      <c r="A33" s="17" t="n">
        <v>16</v>
      </c>
      <c r="B33" s="18">
        <f>IF($D$8="","",$D$8+(ROW()-ROW($A$11))*7)</f>
        <v/>
      </c>
      <c r="C33" s="17" t="inlineStr">
        <is>
          <t>Competition</t>
        </is>
      </c>
      <c r="D33" s="17" t="inlineStr">
        <is>
          <t>D</t>
        </is>
      </c>
      <c r="E33" s="19" t="inlineStr">
        <is>
          <t>Attacking against a set block</t>
        </is>
      </c>
      <c r="F33" s="17" t="n">
        <v>2</v>
      </c>
      <c r="G33" s="17" t="n">
        <v>1</v>
      </c>
      <c r="H33" s="17" t="n">
        <v>4</v>
      </c>
      <c r="I33" s="17" t="n"/>
      <c r="J33" s="17" t="n"/>
      <c r="K33" s="19" t="n"/>
    </row>
    <row r="34" ht="18" customHeight="1">
      <c r="A34" s="17" t="n">
        <v>17</v>
      </c>
      <c r="B34" s="18">
        <f>IF($D$8="","",$D$8+(ROW()-ROW($A$11))*7)</f>
        <v/>
      </c>
      <c r="C34" s="17" t="inlineStr">
        <is>
          <t>Competition</t>
        </is>
      </c>
      <c r="D34" s="17" t="inlineStr">
        <is>
          <t>D</t>
        </is>
      </c>
      <c r="E34" s="19" t="inlineStr">
        <is>
          <t>The third ball after a long rally</t>
        </is>
      </c>
      <c r="F34" s="17" t="n">
        <v>2</v>
      </c>
      <c r="G34" s="17" t="n">
        <v>1</v>
      </c>
      <c r="H34" s="17" t="n">
        <v>4</v>
      </c>
      <c r="I34" s="17" t="n"/>
      <c r="J34" s="17" t="n"/>
      <c r="K34" s="19" t="n"/>
    </row>
    <row r="35" ht="18" customHeight="1">
      <c r="A35" s="17" t="n">
        <v>18</v>
      </c>
      <c r="B35" s="18">
        <f>IF($D$8="","",$D$8+(ROW()-ROW($A$11))*7)</f>
        <v/>
      </c>
      <c r="C35" s="17" t="inlineStr">
        <is>
          <t>Competition</t>
        </is>
      </c>
      <c r="D35" s="17" t="inlineStr">
        <is>
          <t>D</t>
        </is>
      </c>
      <c r="E35" s="19" t="inlineStr">
        <is>
          <t>The third ball after a long rally</t>
        </is>
      </c>
      <c r="F35" s="17" t="n">
        <v>2</v>
      </c>
      <c r="G35" s="17" t="n">
        <v>1</v>
      </c>
      <c r="H35" s="17" t="n">
        <v>4</v>
      </c>
      <c r="I35" s="17" t="n"/>
      <c r="J35" s="17" t="n"/>
      <c r="K35" s="19" t="n"/>
    </row>
    <row r="36" ht="18" customHeight="1">
      <c r="A36" s="17" t="inlineStr">
        <is>
          <t>R</t>
        </is>
      </c>
      <c r="B36" s="18">
        <f>IF($D$8="","",$D$8+(ROW()-ROW($A$11))*7)</f>
        <v/>
      </c>
      <c r="C36" s="17" t="inlineStr">
        <is>
          <t>Rest</t>
        </is>
      </c>
      <c r="D36" s="17" t="inlineStr">
        <is>
          <t>D</t>
        </is>
      </c>
      <c r="E36" s="19" t="inlineStr">
        <is>
          <t>Rest week: no practice</t>
        </is>
      </c>
      <c r="F36" s="17" t="n">
        <v>0</v>
      </c>
      <c r="G36" s="17" t="n">
        <v>0</v>
      </c>
      <c r="H36" s="17" t="n"/>
      <c r="I36" s="17" t="n"/>
      <c r="J36" s="17" t="n"/>
      <c r="K36" s="19" t="inlineStr">
        <is>
          <t>Holiday week, planned in advance</t>
        </is>
      </c>
    </row>
    <row r="37" ht="18" customHeight="1">
      <c r="A37" s="17" t="n">
        <v>19</v>
      </c>
      <c r="B37" s="18">
        <f>IF($D$8="","",$D$8+(ROW()-ROW($A$11))*7)</f>
        <v/>
      </c>
      <c r="C37" s="17" t="inlineStr">
        <is>
          <t>Competition</t>
        </is>
      </c>
      <c r="D37" s="17" t="inlineStr">
        <is>
          <t>D</t>
        </is>
      </c>
      <c r="E37" s="19" t="inlineStr">
        <is>
          <t>Playing out scores from 20-20</t>
        </is>
      </c>
      <c r="F37" s="17" t="n">
        <v>2</v>
      </c>
      <c r="G37" s="17" t="n">
        <v>1</v>
      </c>
      <c r="H37" s="17" t="n">
        <v>4</v>
      </c>
      <c r="I37" s="17" t="n"/>
      <c r="J37" s="17" t="n"/>
      <c r="K37" s="19" t="inlineStr">
        <is>
          <t>At least four times every practice</t>
        </is>
      </c>
    </row>
    <row r="38" ht="18" customHeight="1">
      <c r="A38" s="17" t="n">
        <v>20</v>
      </c>
      <c r="B38" s="18">
        <f>IF($D$8="","",$D$8+(ROW()-ROW($A$11))*7)</f>
        <v/>
      </c>
      <c r="C38" s="17" t="inlineStr">
        <is>
          <t>Competition</t>
        </is>
      </c>
      <c r="D38" s="17" t="inlineStr">
        <is>
          <t>D</t>
        </is>
      </c>
      <c r="E38" s="19" t="inlineStr">
        <is>
          <t>Playing out scores from 20-20</t>
        </is>
      </c>
      <c r="F38" s="17" t="n">
        <v>2</v>
      </c>
      <c r="G38" s="17" t="n">
        <v>1</v>
      </c>
      <c r="H38" s="17" t="n">
        <v>4</v>
      </c>
      <c r="I38" s="17" t="n"/>
      <c r="J38" s="17" t="n"/>
      <c r="K38" s="19" t="n"/>
    </row>
    <row r="39" ht="18" customHeight="1">
      <c r="A39" s="17" t="n">
        <v>21</v>
      </c>
      <c r="B39" s="18">
        <f>IF($D$8="","",$D$8+(ROW()-ROW($A$11))*7)</f>
        <v/>
      </c>
      <c r="C39" s="17" t="inlineStr">
        <is>
          <t>Competition</t>
        </is>
      </c>
      <c r="D39" s="17" t="inlineStr">
        <is>
          <t>D</t>
        </is>
      </c>
      <c r="E39" s="19" t="inlineStr">
        <is>
          <t>Measurement week</t>
        </is>
      </c>
      <c r="F39" s="17" t="n">
        <v>2</v>
      </c>
      <c r="G39" s="17" t="n">
        <v>1</v>
      </c>
      <c r="H39" s="17" t="n">
        <v>2</v>
      </c>
      <c r="I39" s="17" t="inlineStr">
        <is>
          <t>X</t>
        </is>
      </c>
      <c r="J39" s="17" t="n"/>
      <c r="K39" s="19" t="inlineStr">
        <is>
          <t>Same measurement as in the first week of the block</t>
        </is>
      </c>
    </row>
    <row r="40" ht="18" customHeight="1">
      <c r="A40" s="17" t="n">
        <v>22</v>
      </c>
      <c r="B40" s="18">
        <f>IF($D$8="","",$D$8+(ROW()-ROW($A$11))*7)</f>
        <v/>
      </c>
      <c r="C40" s="17" t="inlineStr">
        <is>
          <t>Competition</t>
        </is>
      </c>
      <c r="D40" s="17" t="inlineStr">
        <is>
          <t>E</t>
        </is>
      </c>
      <c r="E40" s="19" t="inlineStr">
        <is>
          <t>Weakest measurement again, in match form</t>
        </is>
      </c>
      <c r="F40" s="17" t="n">
        <v>2</v>
      </c>
      <c r="G40" s="17" t="n">
        <v>1</v>
      </c>
      <c r="H40" s="17" t="n">
        <v>3</v>
      </c>
      <c r="I40" s="17" t="n"/>
      <c r="J40" s="17" t="n"/>
      <c r="K40" s="19" t="n"/>
    </row>
    <row r="41" ht="18" customHeight="1">
      <c r="A41" s="17" t="n">
        <v>23</v>
      </c>
      <c r="B41" s="18">
        <f>IF($D$8="","",$D$8+(ROW()-ROW($A$11))*7)</f>
        <v/>
      </c>
      <c r="C41" s="17" t="inlineStr">
        <is>
          <t>Competition</t>
        </is>
      </c>
      <c r="D41" s="17" t="inlineStr">
        <is>
          <t>E</t>
        </is>
      </c>
      <c r="E41" s="19" t="inlineStr">
        <is>
          <t>Weakest measurement again, in match form</t>
        </is>
      </c>
      <c r="F41" s="17" t="n">
        <v>2</v>
      </c>
      <c r="G41" s="17" t="n">
        <v>1</v>
      </c>
      <c r="H41" s="17" t="n">
        <v>3</v>
      </c>
      <c r="I41" s="17" t="n"/>
      <c r="J41" s="17" t="n"/>
      <c r="K41" s="19" t="n"/>
    </row>
    <row r="42" ht="18" customHeight="1">
      <c r="A42" s="17" t="n">
        <v>24</v>
      </c>
      <c r="B42" s="18">
        <f>IF($D$8="","",$D$8+(ROW()-ROW($A$11))*7)</f>
        <v/>
      </c>
      <c r="C42" s="17" t="inlineStr">
        <is>
          <t>Competition</t>
        </is>
      </c>
      <c r="D42" s="17" t="inlineStr">
        <is>
          <t>E</t>
        </is>
      </c>
      <c r="E42" s="19" t="inlineStr">
        <is>
          <t>Second weakest measurement, in match form</t>
        </is>
      </c>
      <c r="F42" s="17" t="n">
        <v>2</v>
      </c>
      <c r="G42" s="17" t="n">
        <v>1</v>
      </c>
      <c r="H42" s="17" t="n">
        <v>3</v>
      </c>
      <c r="I42" s="17" t="n"/>
      <c r="J42" s="17" t="n"/>
      <c r="K42" s="19" t="n"/>
    </row>
    <row r="43" ht="18" customHeight="1">
      <c r="A43" s="17" t="n">
        <v>25</v>
      </c>
      <c r="B43" s="18">
        <f>IF($D$8="","",$D$8+(ROW()-ROW($A$11))*7)</f>
        <v/>
      </c>
      <c r="C43" s="17" t="inlineStr">
        <is>
          <t>Competition</t>
        </is>
      </c>
      <c r="D43" s="17" t="inlineStr">
        <is>
          <t>E</t>
        </is>
      </c>
      <c r="E43" s="19" t="inlineStr">
        <is>
          <t>Second weakest measurement, in match form</t>
        </is>
      </c>
      <c r="F43" s="17" t="n">
        <v>2</v>
      </c>
      <c r="G43" s="17" t="n">
        <v>1</v>
      </c>
      <c r="H43" s="17" t="n">
        <v>3</v>
      </c>
      <c r="I43" s="17" t="n"/>
      <c r="J43" s="17" t="n"/>
      <c r="K43" s="19" t="n"/>
    </row>
    <row r="44" ht="18" customHeight="1">
      <c r="A44" s="17" t="n">
        <v>26</v>
      </c>
      <c r="B44" s="18">
        <f>IF($D$8="","",$D$8+(ROW()-ROW($A$11))*7)</f>
        <v/>
      </c>
      <c r="C44" s="17" t="inlineStr">
        <is>
          <t>Competition</t>
        </is>
      </c>
      <c r="D44" s="17" t="inlineStr">
        <is>
          <t>E</t>
        </is>
      </c>
      <c r="E44" s="19" t="inlineStr">
        <is>
          <t>Measurement week</t>
        </is>
      </c>
      <c r="F44" s="17" t="n">
        <v>2</v>
      </c>
      <c r="G44" s="17" t="n">
        <v>1</v>
      </c>
      <c r="H44" s="17" t="n">
        <v>2</v>
      </c>
      <c r="I44" s="17" t="inlineStr">
        <is>
          <t>X</t>
        </is>
      </c>
      <c r="J44" s="17" t="n"/>
      <c r="K44" s="19" t="inlineStr">
        <is>
          <t>Same measurement as in the first week of the block</t>
        </is>
      </c>
    </row>
    <row r="45" ht="18" customHeight="1">
      <c r="A45" s="17" t="n">
        <v>27</v>
      </c>
      <c r="B45" s="18">
        <f>IF($D$8="","",$D$8+(ROW()-ROW($A$11))*7)</f>
        <v/>
      </c>
      <c r="C45" s="17" t="inlineStr">
        <is>
          <t>Competition</t>
        </is>
      </c>
      <c r="D45" s="17" t="inlineStr">
        <is>
          <t>E</t>
        </is>
      </c>
      <c r="E45" s="19" t="inlineStr">
        <is>
          <t>Experiment: another position or lineup</t>
        </is>
      </c>
      <c r="F45" s="17" t="n">
        <v>2</v>
      </c>
      <c r="G45" s="17" t="n">
        <v>1</v>
      </c>
      <c r="H45" s="17" t="n">
        <v>2</v>
      </c>
      <c r="I45" s="17" t="n"/>
      <c r="J45" s="17" t="n"/>
      <c r="K45" s="19" t="inlineStr">
        <is>
          <t>The result matters less now: try something</t>
        </is>
      </c>
    </row>
    <row r="46" ht="18" customHeight="1">
      <c r="A46" s="17" t="n">
        <v>28</v>
      </c>
      <c r="B46" s="18">
        <f>IF($D$8="","",$D$8+(ROW()-ROW($A$11))*7)</f>
        <v/>
      </c>
      <c r="C46" s="17" t="inlineStr">
        <is>
          <t>Competition</t>
        </is>
      </c>
      <c r="D46" s="17" t="inlineStr">
        <is>
          <t>E</t>
        </is>
      </c>
      <c r="E46" s="19" t="inlineStr">
        <is>
          <t>Experiment: another position or lineup</t>
        </is>
      </c>
      <c r="F46" s="17" t="n">
        <v>2</v>
      </c>
      <c r="G46" s="17" t="n">
        <v>1</v>
      </c>
      <c r="H46" s="17" t="n">
        <v>2</v>
      </c>
      <c r="I46" s="17" t="n"/>
      <c r="J46" s="17" t="n"/>
      <c r="K46" s="19" t="n"/>
    </row>
    <row r="47" ht="18" customHeight="1">
      <c r="A47" s="17" t="n"/>
      <c r="B47" s="18">
        <f>IF($D$8="","",$D$8+(ROW()-ROW($A$11))*7)</f>
        <v/>
      </c>
      <c r="C47" s="17" t="n"/>
      <c r="D47" s="17" t="n"/>
      <c r="E47" s="19" t="n"/>
      <c r="F47" s="17" t="n"/>
      <c r="G47" s="17" t="n"/>
      <c r="H47" s="17" t="n"/>
      <c r="I47" s="17" t="n"/>
      <c r="J47" s="17" t="n"/>
      <c r="K47" s="19" t="n"/>
    </row>
    <row r="48" ht="18" customHeight="1">
      <c r="A48" s="17" t="n"/>
      <c r="B48" s="18">
        <f>IF($D$8="","",$D$8+(ROW()-ROW($A$11))*7)</f>
        <v/>
      </c>
      <c r="C48" s="17" t="n"/>
      <c r="D48" s="17" t="n"/>
      <c r="E48" s="19" t="n"/>
      <c r="F48" s="17" t="n"/>
      <c r="G48" s="17" t="n"/>
      <c r="H48" s="17" t="n"/>
      <c r="I48" s="17" t="n"/>
      <c r="J48" s="17" t="n"/>
      <c r="K48" s="19" t="n"/>
    </row>
    <row r="49" ht="18" customHeight="1">
      <c r="A49" s="17" t="n"/>
      <c r="B49" s="18">
        <f>IF($D$8="","",$D$8+(ROW()-ROW($A$11))*7)</f>
        <v/>
      </c>
      <c r="C49" s="17" t="n"/>
      <c r="D49" s="17" t="n"/>
      <c r="E49" s="19" t="n"/>
      <c r="F49" s="17" t="n"/>
      <c r="G49" s="17" t="n"/>
      <c r="H49" s="17" t="n"/>
      <c r="I49" s="17" t="n"/>
      <c r="J49" s="17" t="n"/>
      <c r="K49" s="19" t="n"/>
    </row>
    <row r="50" ht="18" customHeight="1">
      <c r="A50" s="17" t="n"/>
      <c r="B50" s="18">
        <f>IF($D$8="","",$D$8+(ROW()-ROW($A$11))*7)</f>
        <v/>
      </c>
      <c r="C50" s="17" t="n"/>
      <c r="D50" s="17" t="n"/>
      <c r="E50" s="19" t="n"/>
      <c r="F50" s="17" t="n"/>
      <c r="G50" s="17" t="n"/>
      <c r="H50" s="17" t="n"/>
      <c r="I50" s="17" t="n"/>
      <c r="J50" s="17" t="n"/>
      <c r="K50" s="19" t="n"/>
    </row>
    <row r="51" ht="18" customHeight="1">
      <c r="A51" s="17" t="n"/>
      <c r="B51" s="18">
        <f>IF($D$8="","",$D$8+(ROW()-ROW($A$11))*7)</f>
        <v/>
      </c>
      <c r="C51" s="17" t="n"/>
      <c r="D51" s="17" t="n"/>
      <c r="E51" s="19" t="n"/>
      <c r="F51" s="17" t="n"/>
      <c r="G51" s="17" t="n"/>
      <c r="H51" s="17" t="n"/>
      <c r="I51" s="17" t="n"/>
      <c r="J51" s="17" t="n"/>
      <c r="K51" s="19" t="n"/>
    </row>
    <row r="52" ht="18" customHeight="1">
      <c r="A52" s="17" t="n"/>
      <c r="B52" s="18">
        <f>IF($D$8="","",$D$8+(ROW()-ROW($A$11))*7)</f>
        <v/>
      </c>
      <c r="C52" s="17" t="n"/>
      <c r="D52" s="17" t="n"/>
      <c r="E52" s="19" t="n"/>
      <c r="F52" s="17" t="n"/>
      <c r="G52" s="17" t="n"/>
      <c r="H52" s="17" t="n"/>
      <c r="I52" s="17" t="n"/>
      <c r="J52" s="17" t="n"/>
      <c r="K52" s="19" t="n"/>
    </row>
    <row r="53" ht="18" customHeight="1">
      <c r="A53" s="17" t="n"/>
      <c r="B53" s="18">
        <f>IF($D$8="","",$D$8+(ROW()-ROW($A$11))*7)</f>
        <v/>
      </c>
      <c r="C53" s="17" t="n"/>
      <c r="D53" s="17" t="n"/>
      <c r="E53" s="19" t="n"/>
      <c r="F53" s="17" t="n"/>
      <c r="G53" s="17" t="n"/>
      <c r="H53" s="17" t="n"/>
      <c r="I53" s="17" t="n"/>
      <c r="J53" s="17" t="n"/>
      <c r="K53" s="19" t="n"/>
    </row>
    <row r="54" ht="18" customHeight="1">
      <c r="A54" s="17" t="n"/>
      <c r="B54" s="18">
        <f>IF($D$8="","",$D$8+(ROW()-ROW($A$11))*7)</f>
        <v/>
      </c>
      <c r="C54" s="17" t="n"/>
      <c r="D54" s="17" t="n"/>
      <c r="E54" s="19" t="n"/>
      <c r="F54" s="17" t="n"/>
      <c r="G54" s="17" t="n"/>
      <c r="H54" s="17" t="n"/>
      <c r="I54" s="17" t="n"/>
      <c r="J54" s="17" t="n"/>
      <c r="K54" s="19" t="n"/>
    </row>
  </sheetData>
  <mergeCells count="20">
    <mergeCell ref="F5:H5"/>
    <mergeCell ref="F8:H8"/>
    <mergeCell ref="A3:C3"/>
    <mergeCell ref="F3:H3"/>
    <mergeCell ref="A1:K1"/>
    <mergeCell ref="D6:E6"/>
    <mergeCell ref="A5:C5"/>
    <mergeCell ref="A8:C8"/>
    <mergeCell ref="A4:C4"/>
    <mergeCell ref="D7:E7"/>
    <mergeCell ref="A2:K2"/>
    <mergeCell ref="F4:H4"/>
    <mergeCell ref="D4:E4"/>
    <mergeCell ref="D3:E3"/>
    <mergeCell ref="D8:E8"/>
    <mergeCell ref="F6:H6"/>
    <mergeCell ref="D5:E5"/>
    <mergeCell ref="A6:C6"/>
    <mergeCell ref="F7:H7"/>
    <mergeCell ref="A7:C7"/>
  </mergeCells>
  <conditionalFormatting sqref="A11:K54">
    <cfRule type="expression" priority="1" dxfId="0">
      <formula>$I11="X"</formula>
    </cfRule>
    <cfRule type="expression" priority="2" dxfId="1">
      <formula>$C11="Rest"</formula>
    </cfRule>
  </conditionalFormatting>
  <dataValidations count="6">
    <dataValidation sqref="C11:C54" showDropDown="0" showInputMessage="0" showErrorMessage="1" allowBlank="1" errorTitle="Volleyball season plan" error="Choose Preparation, Competition, Transition or Rest." type="list">
      <formula1>"Preparation,Competition,Transition,Rest"</formula1>
    </dataValidation>
    <dataValidation sqref="F11:F54" showDropDown="0" showInputMessage="0" showErrorMessage="1" allowBlank="1" errorTitle="Volleyball season plan" error="Type a whole number." type="whole" operator="between">
      <formula1>0</formula1>
      <formula2>14</formula2>
    </dataValidation>
    <dataValidation sqref="G11:G54" showDropDown="0" showInputMessage="0" showErrorMessage="1" allowBlank="1" errorTitle="Volleyball season plan" error="Type a whole number." type="whole" operator="between">
      <formula1>0</formula1>
      <formula2>7</formula2>
    </dataValidation>
    <dataValidation sqref="H11:H54" showDropDown="0" showInputMessage="0" showErrorMessage="1" allowBlank="1" errorTitle="Volleyball season plan" error="Type a whole number from 1 to 5." type="whole" operator="between">
      <formula1>1</formula1>
      <formula2>5</formula2>
    </dataValidation>
    <dataValidation sqref="I11:I54" showDropDown="0" showInputMessage="0" showErrorMessage="1" allowBlank="1" errorTitle="Volleyball season plan" error="Type X for a measurement week, or leave it empty." type="list">
      <formula1>"X"</formula1>
    </dataValidation>
    <dataValidation sqref="J11:J54" showDropDown="0" showInputMessage="0" showErrorMessage="1" allowBlank="1" errorTitle="Volleyball season plan" error="Choose Yes, Partly or No." type="list">
      <formula1>"Yes,Partly,No"</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&amp;K5B6479Volleyball season plan&amp;R&amp;8 &amp;K5B6479&amp;P /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N1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8" customWidth="1" min="2" max="2"/>
    <col width="40" customWidth="1" min="3" max="3"/>
    <col width="40" customWidth="1" min="4" max="4"/>
    <col width="9" customWidth="1" min="5" max="5"/>
    <col width="10" customWidth="1" min="6" max="6"/>
    <col width="10" customWidth="1" min="7" max="7"/>
    <col width="13" customWidth="1" min="8" max="8"/>
    <col width="11" customWidth="1" min="9" max="9"/>
    <col width="12" customWidth="1" min="10" max="10"/>
    <col width="12" customWidth="1" min="11" max="11"/>
    <col width="11" customWidth="1" min="12" max="12"/>
    <col width="14" customWidth="1" min="13" max="13"/>
    <col width="34" customWidth="1" min="14" max="14"/>
  </cols>
  <sheetData>
    <row r="1" ht="30" customHeight="1">
      <c r="A1" s="7" t="inlineStr">
        <is>
          <t>Blocks (mesocycles)</t>
        </is>
      </c>
    </row>
    <row r="2" ht="20" customHeight="1">
      <c r="A2" s="23" t="inlineStr">
        <is>
          <t>Filled-in example. All names and numbers are made up to show how it works.</t>
        </is>
      </c>
      <c r="B2" s="24" t="n"/>
      <c r="C2" s="24" t="n"/>
      <c r="D2" s="24" t="n"/>
      <c r="E2" s="24" t="n"/>
      <c r="F2" s="24" t="n"/>
      <c r="G2" s="24" t="n"/>
      <c r="H2" s="24" t="n"/>
      <c r="I2" s="24" t="n"/>
      <c r="J2" s="24" t="n"/>
      <c r="K2" s="24" t="n"/>
      <c r="L2" s="24" t="n"/>
      <c r="M2" s="24" t="n"/>
      <c r="N2" s="24" t="n"/>
    </row>
    <row r="3">
      <c r="A3" s="20" t="inlineStr">
        <is>
          <t>From week and To week are correct when the weeks of a block are listed directly one after the other.</t>
        </is>
      </c>
    </row>
    <row r="4"/>
    <row r="5" ht="36" customHeight="1">
      <c r="A5" s="15" t="inlineStr">
        <is>
          <t>Block</t>
        </is>
      </c>
      <c r="B5" s="15" t="inlineStr">
        <is>
          <t>Name</t>
        </is>
      </c>
      <c r="C5" s="15" t="inlineStr">
        <is>
          <t>Block goal</t>
        </is>
      </c>
      <c r="D5" s="15" t="inlineStr">
        <is>
          <t>Measurement</t>
        </is>
      </c>
      <c r="E5" s="15" t="inlineStr">
        <is>
          <t>Weeks</t>
        </is>
      </c>
      <c r="F5" s="15" t="inlineStr">
        <is>
          <t>From week</t>
        </is>
      </c>
      <c r="G5" s="15" t="inlineStr">
        <is>
          <t>To week</t>
        </is>
      </c>
      <c r="H5" s="15" t="inlineStr">
        <is>
          <t>Practices</t>
        </is>
      </c>
      <c r="I5" s="15" t="inlineStr">
        <is>
          <t>Avg. load</t>
        </is>
      </c>
      <c r="J5" s="15" t="inlineStr">
        <is>
          <t>Start result</t>
        </is>
      </c>
      <c r="K5" s="15" t="inlineStr">
        <is>
          <t>End result</t>
        </is>
      </c>
      <c r="L5" s="15" t="inlineStr">
        <is>
          <t>Difference</t>
        </is>
      </c>
      <c r="M5" s="15" t="inlineStr">
        <is>
          <t>Weeks done (Yes)</t>
        </is>
      </c>
      <c r="N5" s="15" t="inlineStr">
        <is>
          <t>Review</t>
        </is>
      </c>
    </row>
    <row r="6" ht="32" customHeight="1">
      <c r="A6" s="21" t="inlineStr">
        <is>
          <t>A</t>
        </is>
      </c>
      <c r="B6" s="19" t="inlineStr">
        <is>
          <t>Foundation</t>
        </is>
      </c>
      <c r="C6" s="19" t="inlineStr">
        <is>
          <t>Everyone performs the basic skills without match pressure, and the lineup is settled.</t>
        </is>
      </c>
      <c r="D6" s="19" t="inlineStr">
        <is>
          <t>Baseline in the last friendly: side-out.</t>
        </is>
      </c>
      <c r="E6" s="12">
        <f>IF($A6="","",COUNTIF('Example plan'!$D$11:$D$54,$A6))</f>
        <v/>
      </c>
      <c r="F6" s="12">
        <f>IF(OR($A6="",$E6=0),"",INDEX('Example plan'!$A$11:$A$54,MATCH($A6,'Example plan'!$D$11:$D$54,0)))</f>
        <v/>
      </c>
      <c r="G6" s="12">
        <f>IF(OR($A6="",$E6=0),"",INDEX('Example plan'!$A$11:$A$54,MATCH($A6,'Example plan'!$D$11:$D$54,0)+$E6-1))</f>
        <v/>
      </c>
      <c r="H6" s="12">
        <f>IF($A6="","",SUMIF('Example plan'!$D$11:$D$54,$A6,'Example plan'!$F$11:$F$54))</f>
        <v/>
      </c>
      <c r="I6" s="14">
        <f>IF($A6="","",IFERROR(AVERAGEIF('Example plan'!$D$11:$D$54,$A6,'Example plan'!$H$11:$H$54),""))</f>
        <v/>
      </c>
      <c r="J6" s="25" t="n">
        <v>0.41</v>
      </c>
      <c r="K6" s="25" t="n"/>
      <c r="L6" s="26">
        <f>IF(OR(J6="",K6=""),"",K6-J6)</f>
        <v/>
      </c>
      <c r="M6" s="12">
        <f>IF($A6="","",COUNTIFS('Example plan'!$D$11:$D$54,$A6,'Example plan'!$J$11:$J$54,"Yes"))</f>
        <v/>
      </c>
      <c r="N6" s="19" t="n"/>
    </row>
    <row r="7" ht="32" customHeight="1">
      <c r="A7" s="21" t="inlineStr">
        <is>
          <t>B</t>
        </is>
      </c>
      <c r="B7" s="19" t="inlineStr">
        <is>
          <t>Side-out</t>
        </is>
      </c>
      <c r="C7" s="19" t="inlineStr">
        <is>
          <t>Win the rally on your own serve receive.</t>
        </is>
      </c>
      <c r="D7" s="19" t="inlineStr">
        <is>
          <t>15 minutes six-on-six: rallies won on own reception divided by the number of receptions.</t>
        </is>
      </c>
      <c r="E7" s="12">
        <f>IF($A7="","",COUNTIF('Example plan'!$D$11:$D$54,$A7))</f>
        <v/>
      </c>
      <c r="F7" s="12">
        <f>IF(OR($A7="",$E7=0),"",INDEX('Example plan'!$A$11:$A$54,MATCH($A7,'Example plan'!$D$11:$D$54,0)))</f>
        <v/>
      </c>
      <c r="G7" s="12">
        <f>IF(OR($A7="",$E7=0),"",INDEX('Example plan'!$A$11:$A$54,MATCH($A7,'Example plan'!$D$11:$D$54,0)+$E7-1))</f>
        <v/>
      </c>
      <c r="H7" s="12">
        <f>IF($A7="","",SUMIF('Example plan'!$D$11:$D$54,$A7,'Example plan'!$F$11:$F$54))</f>
        <v/>
      </c>
      <c r="I7" s="14">
        <f>IF($A7="","",IFERROR(AVERAGEIF('Example plan'!$D$11:$D$54,$A7,'Example plan'!$H$11:$H$54),""))</f>
        <v/>
      </c>
      <c r="J7" s="25" t="n">
        <v>0.43</v>
      </c>
      <c r="K7" s="25" t="n">
        <v>0.5</v>
      </c>
      <c r="L7" s="26">
        <f>IF(OR(J7="",K7=""),"",K7-J7)</f>
        <v/>
      </c>
      <c r="M7" s="12">
        <f>IF($A7="","",COUNTIFS('Example plan'!$D$11:$D$54,$A7,'Example plan'!$J$11:$J$54,"Yes"))</f>
        <v/>
      </c>
      <c r="N7" s="19" t="n"/>
    </row>
    <row r="8" ht="32" customHeight="1">
      <c r="A8" s="21" t="inlineStr">
        <is>
          <t>C</t>
        </is>
      </c>
      <c r="B8" s="19" t="inlineStr">
        <is>
          <t>Applying pressure</t>
        </is>
      </c>
      <c r="C8" s="19" t="inlineStr">
        <is>
          <t>Take points on your own serve.</t>
        </is>
      </c>
      <c r="D8" s="19" t="inlineStr">
        <is>
          <t>30 serves per player at a 3 by 3 metre target: count hits and errors.</t>
        </is>
      </c>
      <c r="E8" s="12">
        <f>IF($A8="","",COUNTIF('Example plan'!$D$11:$D$54,$A8))</f>
        <v/>
      </c>
      <c r="F8" s="12">
        <f>IF(OR($A8="",$E8=0),"",INDEX('Example plan'!$A$11:$A$54,MATCH($A8,'Example plan'!$D$11:$D$54,0)))</f>
        <v/>
      </c>
      <c r="G8" s="12">
        <f>IF(OR($A8="",$E8=0),"",INDEX('Example plan'!$A$11:$A$54,MATCH($A8,'Example plan'!$D$11:$D$54,0)+$E8-1))</f>
        <v/>
      </c>
      <c r="H8" s="12">
        <f>IF($A8="","",SUMIF('Example plan'!$D$11:$D$54,$A8,'Example plan'!$F$11:$F$54))</f>
        <v/>
      </c>
      <c r="I8" s="14">
        <f>IF($A8="","",IFERROR(AVERAGEIF('Example plan'!$D$11:$D$54,$A8,'Example plan'!$H$11:$H$54),""))</f>
        <v/>
      </c>
      <c r="J8" s="17" t="n"/>
      <c r="K8" s="17" t="n"/>
      <c r="L8" s="12">
        <f>IF(OR(J8="",K8=""),"",K8-J8)</f>
        <v/>
      </c>
      <c r="M8" s="12">
        <f>IF($A8="","",COUNTIFS('Example plan'!$D$11:$D$54,$A8,'Example plan'!$J$11:$J$54,"Yes"))</f>
        <v/>
      </c>
      <c r="N8" s="19" t="n"/>
    </row>
    <row r="9" ht="32" customHeight="1">
      <c r="A9" s="21" t="inlineStr">
        <is>
          <t>D</t>
        </is>
      </c>
      <c r="B9" s="19" t="inlineStr">
        <is>
          <t>Closing out</t>
        </is>
      </c>
      <c r="C9" s="19" t="inlineStr">
        <is>
          <t>Finish sets you are already winning.</t>
        </is>
      </c>
      <c r="D9" s="19" t="inlineStr">
        <is>
          <t>Side-out, same format as block B.</t>
        </is>
      </c>
      <c r="E9" s="12">
        <f>IF($A9="","",COUNTIF('Example plan'!$D$11:$D$54,$A9))</f>
        <v/>
      </c>
      <c r="F9" s="12">
        <f>IF(OR($A9="",$E9=0),"",INDEX('Example plan'!$A$11:$A$54,MATCH($A9,'Example plan'!$D$11:$D$54,0)))</f>
        <v/>
      </c>
      <c r="G9" s="12">
        <f>IF(OR($A9="",$E9=0),"",INDEX('Example plan'!$A$11:$A$54,MATCH($A9,'Example plan'!$D$11:$D$54,0)+$E9-1))</f>
        <v/>
      </c>
      <c r="H9" s="12">
        <f>IF($A9="","",SUMIF('Example plan'!$D$11:$D$54,$A9,'Example plan'!$F$11:$F$54))</f>
        <v/>
      </c>
      <c r="I9" s="14">
        <f>IF($A9="","",IFERROR(AVERAGEIF('Example plan'!$D$11:$D$54,$A9,'Example plan'!$H$11:$H$54),""))</f>
        <v/>
      </c>
      <c r="J9" s="17" t="n"/>
      <c r="K9" s="17" t="n"/>
      <c r="L9" s="12">
        <f>IF(OR(J9="",K9=""),"",K9-J9)</f>
        <v/>
      </c>
      <c r="M9" s="12">
        <f>IF($A9="","",COUNTIFS('Example plan'!$D$11:$D$54,$A9,'Example plan'!$J$11:$J$54,"Yes"))</f>
        <v/>
      </c>
      <c r="N9" s="19" t="n"/>
    </row>
    <row r="10" ht="32" customHeight="1">
      <c r="A10" s="21" t="inlineStr">
        <is>
          <t>E</t>
        </is>
      </c>
      <c r="B10" s="19" t="inlineStr">
        <is>
          <t>Staying sharp</t>
        </is>
      </c>
      <c r="C10" s="19" t="inlineStr">
        <is>
          <t>Nothing new, everything faster.</t>
        </is>
      </c>
      <c r="D10" s="19" t="inlineStr">
        <is>
          <t>The two measurements with the weakest result, again.</t>
        </is>
      </c>
      <c r="E10" s="12">
        <f>IF($A10="","",COUNTIF('Example plan'!$D$11:$D$54,$A10))</f>
        <v/>
      </c>
      <c r="F10" s="12">
        <f>IF(OR($A10="",$E10=0),"",INDEX('Example plan'!$A$11:$A$54,MATCH($A10,'Example plan'!$D$11:$D$54,0)))</f>
        <v/>
      </c>
      <c r="G10" s="12">
        <f>IF(OR($A10="",$E10=0),"",INDEX('Example plan'!$A$11:$A$54,MATCH($A10,'Example plan'!$D$11:$D$54,0)+$E10-1))</f>
        <v/>
      </c>
      <c r="H10" s="12">
        <f>IF($A10="","",SUMIF('Example plan'!$D$11:$D$54,$A10,'Example plan'!$F$11:$F$54))</f>
        <v/>
      </c>
      <c r="I10" s="14">
        <f>IF($A10="","",IFERROR(AVERAGEIF('Example plan'!$D$11:$D$54,$A10,'Example plan'!$H$11:$H$54),""))</f>
        <v/>
      </c>
      <c r="J10" s="17" t="n"/>
      <c r="K10" s="17" t="n"/>
      <c r="L10" s="12">
        <f>IF(OR(J10="",K10=""),"",K10-J10)</f>
        <v/>
      </c>
      <c r="M10" s="12">
        <f>IF($A10="","",COUNTIFS('Example plan'!$D$11:$D$54,$A10,'Example plan'!$J$11:$J$54,"Yes"))</f>
        <v/>
      </c>
      <c r="N10" s="19" t="n"/>
    </row>
    <row r="11" ht="32" customHeight="1">
      <c r="A11" s="21" t="n"/>
      <c r="B11" s="19" t="n"/>
      <c r="C11" s="19" t="n"/>
      <c r="D11" s="19" t="n"/>
      <c r="E11" s="12">
        <f>IF($A11="","",COUNTIF('Example plan'!$D$11:$D$54,$A11))</f>
        <v/>
      </c>
      <c r="F11" s="12">
        <f>IF(OR($A11="",$E11=0),"",INDEX('Example plan'!$A$11:$A$54,MATCH($A11,'Example plan'!$D$11:$D$54,0)))</f>
        <v/>
      </c>
      <c r="G11" s="12">
        <f>IF(OR($A11="",$E11=0),"",INDEX('Example plan'!$A$11:$A$54,MATCH($A11,'Example plan'!$D$11:$D$54,0)+$E11-1))</f>
        <v/>
      </c>
      <c r="H11" s="12">
        <f>IF($A11="","",SUMIF('Example plan'!$D$11:$D$54,$A11,'Example plan'!$F$11:$F$54))</f>
        <v/>
      </c>
      <c r="I11" s="14">
        <f>IF($A11="","",IFERROR(AVERAGEIF('Example plan'!$D$11:$D$54,$A11,'Example plan'!$H$11:$H$54),""))</f>
        <v/>
      </c>
      <c r="J11" s="17" t="n"/>
      <c r="K11" s="17" t="n"/>
      <c r="L11" s="12">
        <f>IF(OR(J11="",K11=""),"",K11-J11)</f>
        <v/>
      </c>
      <c r="M11" s="12">
        <f>IF($A11="","",COUNTIFS('Example plan'!$D$11:$D$54,$A11,'Example plan'!$J$11:$J$54,"Yes"))</f>
        <v/>
      </c>
      <c r="N11" s="19" t="n"/>
    </row>
    <row r="12" ht="32" customHeight="1">
      <c r="A12" s="21" t="n"/>
      <c r="B12" s="19" t="n"/>
      <c r="C12" s="19" t="n"/>
      <c r="D12" s="19" t="n"/>
      <c r="E12" s="12">
        <f>IF($A12="","",COUNTIF('Example plan'!$D$11:$D$54,$A12))</f>
        <v/>
      </c>
      <c r="F12" s="12">
        <f>IF(OR($A12="",$E12=0),"",INDEX('Example plan'!$A$11:$A$54,MATCH($A12,'Example plan'!$D$11:$D$54,0)))</f>
        <v/>
      </c>
      <c r="G12" s="12">
        <f>IF(OR($A12="",$E12=0),"",INDEX('Example plan'!$A$11:$A$54,MATCH($A12,'Example plan'!$D$11:$D$54,0)+$E12-1))</f>
        <v/>
      </c>
      <c r="H12" s="12">
        <f>IF($A12="","",SUMIF('Example plan'!$D$11:$D$54,$A12,'Example plan'!$F$11:$F$54))</f>
        <v/>
      </c>
      <c r="I12" s="14">
        <f>IF($A12="","",IFERROR(AVERAGEIF('Example plan'!$D$11:$D$54,$A12,'Example plan'!$H$11:$H$54),""))</f>
        <v/>
      </c>
      <c r="J12" s="17" t="n"/>
      <c r="K12" s="17" t="n"/>
      <c r="L12" s="12">
        <f>IF(OR(J12="",K12=""),"",K12-J12)</f>
        <v/>
      </c>
      <c r="M12" s="12">
        <f>IF($A12="","",COUNTIFS('Example plan'!$D$11:$D$54,$A12,'Example plan'!$J$11:$J$54,"Yes"))</f>
        <v/>
      </c>
      <c r="N12" s="19" t="n"/>
    </row>
    <row r="13" ht="32" customHeight="1">
      <c r="A13" s="21" t="n"/>
      <c r="B13" s="19" t="n"/>
      <c r="C13" s="19" t="n"/>
      <c r="D13" s="19" t="n"/>
      <c r="E13" s="12">
        <f>IF($A13="","",COUNTIF('Example plan'!$D$11:$D$54,$A13))</f>
        <v/>
      </c>
      <c r="F13" s="12">
        <f>IF(OR($A13="",$E13=0),"",INDEX('Example plan'!$A$11:$A$54,MATCH($A13,'Example plan'!$D$11:$D$54,0)))</f>
        <v/>
      </c>
      <c r="G13" s="12">
        <f>IF(OR($A13="",$E13=0),"",INDEX('Example plan'!$A$11:$A$54,MATCH($A13,'Example plan'!$D$11:$D$54,0)+$E13-1))</f>
        <v/>
      </c>
      <c r="H13" s="12">
        <f>IF($A13="","",SUMIF('Example plan'!$D$11:$D$54,$A13,'Example plan'!$F$11:$F$54))</f>
        <v/>
      </c>
      <c r="I13" s="14">
        <f>IF($A13="","",IFERROR(AVERAGEIF('Example plan'!$D$11:$D$54,$A13,'Example plan'!$H$11:$H$54),""))</f>
        <v/>
      </c>
      <c r="J13" s="17" t="n"/>
      <c r="K13" s="17" t="n"/>
      <c r="L13" s="12">
        <f>IF(OR(J13="",K13=""),"",K13-J13)</f>
        <v/>
      </c>
      <c r="M13" s="12">
        <f>IF($A13="","",COUNTIFS('Example plan'!$D$11:$D$54,$A13,'Example plan'!$J$11:$J$54,"Yes"))</f>
        <v/>
      </c>
      <c r="N13" s="19" t="n"/>
    </row>
  </sheetData>
  <mergeCells count="3">
    <mergeCell ref="A3:N3"/>
    <mergeCell ref="A2:N2"/>
    <mergeCell ref="A1:N1"/>
  </mergeCell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&amp;K5B6479Volleyball season plan&amp;R&amp;8 &amp;K5B6479&amp;P /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E13"/>
  <sheetViews>
    <sheetView showGridLines="0" workbookViewId="0">
      <selection activeCell="A1" sqref="A1"/>
    </sheetView>
  </sheetViews>
  <sheetFormatPr baseColWidth="8" defaultRowHeight="15"/>
  <cols>
    <col width="16" customWidth="1" min="1" max="1"/>
    <col width="15" customWidth="1" min="2" max="2"/>
    <col width="62" customWidth="1" min="3" max="3"/>
    <col width="16" customWidth="1" min="4" max="4"/>
    <col width="50" customWidth="1" min="5" max="5"/>
  </cols>
  <sheetData>
    <row r="1" ht="30" customHeight="1">
      <c r="A1" s="7" t="inlineStr">
        <is>
          <t>Weekly rhythm (microcycle)</t>
        </is>
      </c>
    </row>
    <row r="2" ht="20" customHeight="1">
      <c r="A2" s="23" t="inlineStr">
        <is>
          <t>Filled-in example. All names and numbers are made up to show how it works.</t>
        </is>
      </c>
      <c r="B2" s="24" t="n"/>
      <c r="C2" s="24" t="n"/>
      <c r="D2" s="24" t="n"/>
      <c r="E2" s="24" t="n"/>
    </row>
    <row r="3"/>
    <row r="4" ht="30" customHeight="1">
      <c r="A4" s="15" t="inlineStr">
        <is>
          <t>Day</t>
        </is>
      </c>
      <c r="B4" s="15" t="inlineStr">
        <is>
          <t>Type</t>
        </is>
      </c>
      <c r="C4" s="15" t="inlineStr">
        <is>
          <t>Job in the week</t>
        </is>
      </c>
      <c r="D4" s="15" t="inlineStr">
        <is>
          <t>New material</t>
        </is>
      </c>
      <c r="E4" s="15" t="inlineStr">
        <is>
          <t>Notes</t>
        </is>
      </c>
    </row>
    <row r="5" ht="30" customHeight="1">
      <c r="A5" s="22" t="inlineStr">
        <is>
          <t>Monday</t>
        </is>
      </c>
      <c r="B5" s="17" t="inlineStr">
        <is>
          <t>Off</t>
        </is>
      </c>
      <c r="C5" s="19" t="n"/>
      <c r="D5" s="17" t="n"/>
      <c r="E5" s="19" t="n"/>
    </row>
    <row r="6" ht="30" customHeight="1">
      <c r="A6" s="22" t="inlineStr">
        <is>
          <t>Tuesday</t>
        </is>
      </c>
      <c r="B6" s="17" t="inlineStr">
        <is>
          <t>Practice</t>
        </is>
      </c>
      <c r="C6" s="19" t="inlineStr">
        <is>
          <t>Learning day: introduce the week theme, low pressure, lots of repetitions</t>
        </is>
      </c>
      <c r="D6" s="17" t="inlineStr">
        <is>
          <t>A lot</t>
        </is>
      </c>
      <c r="E6" s="19" t="inlineStr">
        <is>
          <t>Most of the time for the week theme goes here</t>
        </is>
      </c>
    </row>
    <row r="7" ht="30" customHeight="1">
      <c r="A7" s="22" t="inlineStr">
        <is>
          <t>Wednesday</t>
        </is>
      </c>
      <c r="B7" s="17" t="inlineStr">
        <is>
          <t>Off</t>
        </is>
      </c>
      <c r="C7" s="19" t="n"/>
      <c r="D7" s="17" t="n"/>
      <c r="E7" s="19" t="n"/>
    </row>
    <row r="8" ht="30" customHeight="1">
      <c r="A8" s="22" t="inlineStr">
        <is>
          <t>Thursday</t>
        </is>
      </c>
      <c r="B8" s="17" t="inlineStr">
        <is>
          <t>Practice</t>
        </is>
      </c>
      <c r="C8" s="19" t="inlineStr">
        <is>
          <t>Sharpening day: same theme, only in match form</t>
        </is>
      </c>
      <c r="D8" s="17" t="inlineStr">
        <is>
          <t>None</t>
        </is>
      </c>
      <c r="E8" s="19" t="inlineStr">
        <is>
          <t>No new drill, no new agreement</t>
        </is>
      </c>
    </row>
    <row r="9" ht="30" customHeight="1">
      <c r="A9" s="22" t="inlineStr">
        <is>
          <t>Friday</t>
        </is>
      </c>
      <c r="B9" s="17" t="inlineStr">
        <is>
          <t>Off</t>
        </is>
      </c>
      <c r="C9" s="19" t="n"/>
      <c r="D9" s="17" t="n"/>
      <c r="E9" s="19" t="n"/>
    </row>
    <row r="10" ht="30" customHeight="1">
      <c r="A10" s="22" t="inlineStr">
        <is>
          <t>Saturday</t>
        </is>
      </c>
      <c r="B10" s="17" t="inlineStr">
        <is>
          <t>Match</t>
        </is>
      </c>
      <c r="C10" s="19" t="inlineStr">
        <is>
          <t>Watch the week theme and note what stands out</t>
        </is>
      </c>
      <c r="D10" s="17" t="inlineStr">
        <is>
          <t>None</t>
        </is>
      </c>
      <c r="E10" s="19" t="inlineStr">
        <is>
          <t>Work it into the sharpening day; do not throw out the block</t>
        </is>
      </c>
    </row>
    <row r="11" ht="30" customHeight="1">
      <c r="A11" s="22" t="inlineStr">
        <is>
          <t>Sunday</t>
        </is>
      </c>
      <c r="B11" s="17" t="inlineStr">
        <is>
          <t>Off</t>
        </is>
      </c>
      <c r="C11" s="19" t="n"/>
      <c r="D11" s="17" t="n"/>
      <c r="E11" s="19" t="n"/>
    </row>
    <row r="12"/>
    <row r="13" ht="20" customHeight="1">
      <c r="A13" s="27" t="inlineStr">
        <is>
          <t>Week with two matches: the learning day goes, the sharpening day stays and the week theme shifts by one week.</t>
        </is>
      </c>
    </row>
  </sheetData>
  <mergeCells count="3">
    <mergeCell ref="A2:E2"/>
    <mergeCell ref="A1:E1"/>
    <mergeCell ref="A13:E13"/>
  </mergeCells>
  <dataValidations count="2">
    <dataValidation sqref="B5:B11" showDropDown="0" showInputMessage="0" showErrorMessage="1" allowBlank="1" errorTitle="Volleyball season plan" error="Choose Practice, Match or Off." type="list">
      <formula1>"Practice,Match,Off"</formula1>
    </dataValidation>
    <dataValidation sqref="D5:D11" showDropDown="0" showInputMessage="0" showErrorMessage="1" allowBlank="1" errorTitle="Volleyball season plan" error="Choose A lot, A little or None." type="list">
      <formula1>"A lot,A little,None"</formula1>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&amp;K5B6479Volleyball season plan&amp;R&amp;8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Volleyball season plan</dc:title>
  <dc:description>koachvolleyball.com</dc:description>
  <dc:subject>Season plan in Excel with 44 weeks, 8 blocks and a weekly rhythm, plus a filled-in example. Weeks, practices and load per block calculate themselves.</dc:subject>
  <dc:language>en-GB</dc:language>
  <dcterms:created xsi:type="dcterms:W3CDTF">2026-10-03T22:27:11Z</dcterms:created>
  <dcterms:modified xsi:type="dcterms:W3CDTF">2026-10-03T22:27:11Z</dcterms:modified>
  <cp:lastModifiedBy>Koach Volleyball</cp:lastModifiedBy>
  <cp:keywords>volleyball season plan template, periodization, macrocycle, mesocycle, microcycle</cp:keywords>
</cp:coreProperties>
</file>