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la" sheetId="1" state="visible" r:id="rId1"/>
    <sheet name="Jugadores" sheetId="2" state="visible" r:id="rId2"/>
    <sheet name="Registro" sheetId="3" state="visible" r:id="rId3"/>
    <sheet name="Resumen" sheetId="4" state="visible" r:id="rId4"/>
    <sheet name="Por partido" sheetId="5" state="visible" r:id="rId5"/>
  </sheets>
  <definedNames>
    <definedName name="_xlnm.Print_Titles" localSheetId="1">'Jugadores'!$1:$1</definedName>
    <definedName name="_xlnm._FilterDatabase" localSheetId="2" hidden="1">'Registro'!$A$1:$Q$601</definedName>
    <definedName name="_xlnm.Print_Titles" localSheetId="2">'Registro'!$1:$1</definedName>
    <definedName name="_xlnm.Print_Titles" localSheetId="3">'Resumen'!$1:$1</definedName>
    <definedName name="_xlnm.Print_Titles" localSheetId="4">'Por partido'!$4:$4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006C68"/>
      <sz val="11"/>
    </font>
    <font>
      <name val="Calibri"/>
      <b val="1"/>
      <color rgb="00FF5A1F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FFFFFF"/>
      <sz val="11"/>
    </font>
    <font>
      <name val="Calibri"/>
      <b val="1"/>
      <color rgb="000E1426"/>
      <sz val="11"/>
    </font>
    <font>
      <name val="Calibri"/>
      <b val="1"/>
      <color rgb="000E1426"/>
    </font>
  </fonts>
  <fills count="10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FFE6DB"/>
      </patternFill>
    </fill>
    <fill>
      <patternFill patternType="solid">
        <fgColor rgb="00D9F0EE"/>
      </patternFill>
    </fill>
    <fill>
      <patternFill patternType="solid">
        <fgColor rgb="00E3E6EE"/>
      </patternFill>
    </fill>
    <fill>
      <patternFill patternType="solid">
        <fgColor rgb="00EFE3F7"/>
      </patternFill>
    </fill>
    <fill>
      <patternFill patternType="solid">
        <fgColor rgb="00EEF0F4"/>
      </patternFill>
    </fill>
    <fill>
      <patternFill patternType="solid">
        <fgColor rgb="00F5F3EF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5D9E2"/>
      </left>
      <right style="thin">
        <color rgb="00D5D9E2"/>
      </right>
      <top style="thin">
        <color rgb="00D5D9E2"/>
      </top>
      <bottom style="thin">
        <color rgb="00D5D9E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7" borderId="1" pivotButton="0" quotePrefix="0" xfId="0"/>
    <xf numFmtId="165" fontId="0" fillId="0" borderId="1" applyAlignment="1" pivotButton="0" quotePrefix="0" xfId="0">
      <alignment horizontal="center" vertical="center" wrapText="1"/>
    </xf>
    <xf numFmtId="2" fontId="0" fillId="0" borderId="1" applyAlignment="1" pivotButton="0" quotePrefix="0" xfId="0">
      <alignment horizontal="center" vertical="center" wrapText="1"/>
    </xf>
    <xf numFmtId="0" fontId="8" fillId="8" borderId="1" applyAlignment="1" pivotButton="0" quotePrefix="0" xfId="0">
      <alignment horizontal="center" vertical="center" wrapText="1"/>
    </xf>
    <xf numFmtId="0" fontId="8" fillId="8" borderId="1" applyAlignment="1" pivotButton="0" quotePrefix="0" xfId="0">
      <alignment horizontal="left" vertical="center" wrapText="1"/>
    </xf>
    <xf numFmtId="165" fontId="8" fillId="8" borderId="1" applyAlignment="1" pivotButton="0" quotePrefix="0" xfId="0">
      <alignment horizontal="center" vertical="center" wrapText="1"/>
    </xf>
    <xf numFmtId="2" fontId="8" fillId="8" borderId="1" applyAlignment="1" pivotButton="0" quotePrefix="0" xfId="0">
      <alignment horizontal="center" vertical="center" wrapText="1"/>
    </xf>
    <xf numFmtId="0" fontId="8" fillId="0" borderId="0" pivotButton="0" quotePrefix="0" xfId="0"/>
    <xf numFmtId="164" fontId="0" fillId="9" borderId="1" applyAlignment="1" pivotButton="0" quotePrefix="0" xfId="0">
      <alignment horizontal="center"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>
      <c r="B1" s="1" t="inlineStr">
        <is>
          <t>Plantilla de estadísticas de voleibol</t>
        </is>
      </c>
    </row>
    <row r="2">
      <c r="B2" s="2" t="inlineStr">
        <is>
          <t>Gratis y sin registro · Koach Volleyball · koachvolleyball.com/es/</t>
        </is>
      </c>
    </row>
    <row r="3">
      <c r="B3" s="3" t="inlineStr"/>
    </row>
    <row r="4" ht="22" customHeight="1">
      <c r="B4" s="4" t="inlineStr">
        <is>
          <t>Cómo funciona, en cinco pasos</t>
        </is>
      </c>
    </row>
    <row r="5" ht="18" customHeight="1">
      <c r="B5" s="5" t="inlineStr">
        <is>
          <t>1. Jugadores: escribe una vez el dorsal, el nombre y la posición de cada jugador (hasta 30).</t>
        </is>
      </c>
    </row>
    <row r="6" ht="30" customHeight="1">
      <c r="B6" s="5" t="inlineStr">
        <is>
          <t>2. Registro: después de cada partido, añade una fila por jugador con la fecha, el rival, el dorsal y sus números. El nombre aparece solo.</t>
        </is>
      </c>
    </row>
    <row r="7" ht="30" customHeight="1">
      <c r="B7" s="5" t="inlineStr">
        <is>
          <t>3. Todo va en la misma pestaña Registro, una fila por jugador y partido. No abras una pestaña por partido: así el resumen suma la temporada entera sin tocar ninguna fórmula.</t>
        </is>
      </c>
    </row>
    <row r="8" ht="18" customHeight="1">
      <c r="B8" s="5" t="inlineStr">
        <is>
          <t>4. Resumen: los totales y porcentajes de cada jugador en toda la temporada se calculan solos.</t>
        </is>
      </c>
    </row>
    <row r="9" ht="18" customHeight="1">
      <c r="B9" s="5" t="inlineStr">
        <is>
          <t>5. Por partido: escribe la fecha de un partido en la celda amarilla y ves solo los números de ese día.</t>
        </is>
      </c>
    </row>
    <row r="10">
      <c r="B10" s="3" t="inlineStr"/>
    </row>
    <row r="11" ht="22" customHeight="1">
      <c r="B11" s="4" t="inlineStr">
        <is>
          <t>Qué significa cada número</t>
        </is>
      </c>
    </row>
    <row r="12" ht="18" customHeight="1">
      <c r="B12" s="5" t="inlineStr">
        <is>
          <t>Saque: aces = puntos directos de saque; errores = red o fuera. % de error de saque = errores / saques.</t>
        </is>
      </c>
    </row>
    <row r="13" ht="30" customHeight="1">
      <c r="B13" s="5" t="inlineStr">
        <is>
          <t>Recepción: nota 3 = perfecta, 2 = utilizable, 1 = de emergencia, 0 = error (punto directo del rival). Media de recepción = (3 × notas 3 + 2 × notas 2 + 1 × notas 1) / total de recepciones.</t>
        </is>
      </c>
    </row>
    <row r="14" ht="30" customHeight="1">
      <c r="B14" s="5" t="inlineStr">
        <is>
          <t>Ataque: eficacia = (puntos de ataque − errores de ataque) / ataques. Un ataque bloqueado cuenta como error de ataque. Ejemplo: 8 puntos, 3 errores y 20 ataques dan 0,25 (25 %).</t>
        </is>
      </c>
    </row>
    <row r="15" ht="18" customHeight="1">
      <c r="B15" s="5" t="inlineStr">
        <is>
          <t>Puntos = aces + puntos de ataque + puntos de bloqueo.</t>
        </is>
      </c>
    </row>
    <row r="16">
      <c r="B16" s="3" t="inlineStr"/>
    </row>
    <row r="17" ht="22" customHeight="1">
      <c r="B17" s="4" t="inlineStr">
        <is>
          <t>Para que los números sigan cuadrando</t>
        </is>
      </c>
    </row>
    <row r="18" ht="30" customHeight="1">
      <c r="B18" s="5" t="inlineStr">
        <is>
          <t>Escribe la fecha como fecha (por ejemplo 14/09/2026), no como texto; si no, la pestaña Por partido no la encuentra.</t>
        </is>
      </c>
    </row>
    <row r="19" ht="30" customHeight="1">
      <c r="B19" s="5" t="inlineStr">
        <is>
          <t>Escribe el dorsal como número. Si un jugador cambia de dorsal a mitad de temporada, cambia el dorsal también en sus filas antiguas.</t>
        </is>
      </c>
    </row>
    <row r="20" ht="18" customHeight="1">
      <c r="B20" s="5" t="inlineStr">
        <is>
          <t>Una vez al mes, suma a mano una columna de Registro y compárala con el Resumen.</t>
        </is>
      </c>
    </row>
    <row r="21" ht="18" customHeight="1">
      <c r="B21" s="5" t="inlineStr">
        <is>
          <t>Al acabar la temporada, guarda una copia cerrada y empieza la siguiente en un archivo nuevo.</t>
        </is>
      </c>
    </row>
    <row r="22" ht="30" customHeight="1">
      <c r="B22" s="5" t="inlineStr">
        <is>
          <t>¿Anotas en papel en el pabellón? Imprime la hoja de estadísticas en PDF que va con esta plantilla y pasa las marcas aquí en casa.</t>
        </is>
      </c>
    </row>
    <row r="23">
      <c r="B23" s="3" t="inlineStr"/>
    </row>
    <row r="24" ht="30" customHeight="1">
      <c r="B24" s="6" t="inlineStr">
        <is>
          <t>Puedes usar, copiar y adaptar esta plantilla libremente. ¿Prefieres que los números se sumen solos durante el partido? Eso es lo que hace la app Koach: koachvolleyball.com/es/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0" customWidth="1" min="3" max="3"/>
    <col width="40" customWidth="1" min="4" max="4"/>
  </cols>
  <sheetData>
    <row r="1" ht="36" customHeight="1">
      <c r="A1" s="7" t="inlineStr">
        <is>
          <t>Dorsal</t>
        </is>
      </c>
      <c r="B1" s="7" t="inlineStr">
        <is>
          <t>Nombre</t>
        </is>
      </c>
      <c r="C1" s="7" t="inlineStr">
        <is>
          <t>Posición</t>
        </is>
      </c>
      <c r="D1" s="7" t="inlineStr">
        <is>
          <t>Notas</t>
        </is>
      </c>
    </row>
    <row r="2">
      <c r="A2" s="8" t="n"/>
      <c r="B2" s="9" t="n"/>
      <c r="C2" s="8" t="n"/>
      <c r="D2" s="9" t="n"/>
    </row>
    <row r="3">
      <c r="A3" s="8" t="n"/>
      <c r="B3" s="9" t="n"/>
      <c r="C3" s="8" t="n"/>
      <c r="D3" s="9" t="n"/>
    </row>
    <row r="4">
      <c r="A4" s="8" t="n"/>
      <c r="B4" s="9" t="n"/>
      <c r="C4" s="8" t="n"/>
      <c r="D4" s="9" t="n"/>
    </row>
    <row r="5">
      <c r="A5" s="8" t="n"/>
      <c r="B5" s="9" t="n"/>
      <c r="C5" s="8" t="n"/>
      <c r="D5" s="9" t="n"/>
    </row>
    <row r="6">
      <c r="A6" s="8" t="n"/>
      <c r="B6" s="9" t="n"/>
      <c r="C6" s="8" t="n"/>
      <c r="D6" s="9" t="n"/>
    </row>
    <row r="7">
      <c r="A7" s="8" t="n"/>
      <c r="B7" s="9" t="n"/>
      <c r="C7" s="8" t="n"/>
      <c r="D7" s="9" t="n"/>
    </row>
    <row r="8">
      <c r="A8" s="8" t="n"/>
      <c r="B8" s="9" t="n"/>
      <c r="C8" s="8" t="n"/>
      <c r="D8" s="9" t="n"/>
    </row>
    <row r="9">
      <c r="A9" s="8" t="n"/>
      <c r="B9" s="9" t="n"/>
      <c r="C9" s="8" t="n"/>
      <c r="D9" s="9" t="n"/>
    </row>
    <row r="10">
      <c r="A10" s="8" t="n"/>
      <c r="B10" s="9" t="n"/>
      <c r="C10" s="8" t="n"/>
      <c r="D10" s="9" t="n"/>
    </row>
    <row r="11">
      <c r="A11" s="8" t="n"/>
      <c r="B11" s="9" t="n"/>
      <c r="C11" s="8" t="n"/>
      <c r="D11" s="9" t="n"/>
    </row>
    <row r="12">
      <c r="A12" s="8" t="n"/>
      <c r="B12" s="9" t="n"/>
      <c r="C12" s="8" t="n"/>
      <c r="D12" s="9" t="n"/>
    </row>
    <row r="13">
      <c r="A13" s="8" t="n"/>
      <c r="B13" s="9" t="n"/>
      <c r="C13" s="8" t="n"/>
      <c r="D13" s="9" t="n"/>
    </row>
    <row r="14">
      <c r="A14" s="8" t="n"/>
      <c r="B14" s="9" t="n"/>
      <c r="C14" s="8" t="n"/>
      <c r="D14" s="9" t="n"/>
    </row>
    <row r="15">
      <c r="A15" s="8" t="n"/>
      <c r="B15" s="9" t="n"/>
      <c r="C15" s="8" t="n"/>
      <c r="D15" s="9" t="n"/>
    </row>
    <row r="16">
      <c r="A16" s="8" t="n"/>
      <c r="B16" s="9" t="n"/>
      <c r="C16" s="8" t="n"/>
      <c r="D16" s="9" t="n"/>
    </row>
    <row r="17">
      <c r="A17" s="8" t="n"/>
      <c r="B17" s="9" t="n"/>
      <c r="C17" s="8" t="n"/>
      <c r="D17" s="9" t="n"/>
    </row>
    <row r="18">
      <c r="A18" s="8" t="n"/>
      <c r="B18" s="9" t="n"/>
      <c r="C18" s="8" t="n"/>
      <c r="D18" s="9" t="n"/>
    </row>
    <row r="19">
      <c r="A19" s="8" t="n"/>
      <c r="B19" s="9" t="n"/>
      <c r="C19" s="8" t="n"/>
      <c r="D19" s="9" t="n"/>
    </row>
    <row r="20">
      <c r="A20" s="8" t="n"/>
      <c r="B20" s="9" t="n"/>
      <c r="C20" s="8" t="n"/>
      <c r="D20" s="9" t="n"/>
    </row>
    <row r="21">
      <c r="A21" s="8" t="n"/>
      <c r="B21" s="9" t="n"/>
      <c r="C21" s="8" t="n"/>
      <c r="D21" s="9" t="n"/>
    </row>
    <row r="22">
      <c r="A22" s="8" t="n"/>
      <c r="B22" s="9" t="n"/>
      <c r="C22" s="8" t="n"/>
      <c r="D22" s="9" t="n"/>
    </row>
    <row r="23">
      <c r="A23" s="8" t="n"/>
      <c r="B23" s="9" t="n"/>
      <c r="C23" s="8" t="n"/>
      <c r="D23" s="9" t="n"/>
    </row>
    <row r="24">
      <c r="A24" s="8" t="n"/>
      <c r="B24" s="9" t="n"/>
      <c r="C24" s="8" t="n"/>
      <c r="D24" s="9" t="n"/>
    </row>
    <row r="25">
      <c r="A25" s="8" t="n"/>
      <c r="B25" s="9" t="n"/>
      <c r="C25" s="8" t="n"/>
      <c r="D25" s="9" t="n"/>
    </row>
    <row r="26">
      <c r="A26" s="8" t="n"/>
      <c r="B26" s="9" t="n"/>
      <c r="C26" s="8" t="n"/>
      <c r="D26" s="9" t="n"/>
    </row>
    <row r="27">
      <c r="A27" s="8" t="n"/>
      <c r="B27" s="9" t="n"/>
      <c r="C27" s="8" t="n"/>
      <c r="D27" s="9" t="n"/>
    </row>
    <row r="28">
      <c r="A28" s="8" t="n"/>
      <c r="B28" s="9" t="n"/>
      <c r="C28" s="8" t="n"/>
      <c r="D28" s="9" t="n"/>
    </row>
    <row r="29">
      <c r="A29" s="8" t="n"/>
      <c r="B29" s="9" t="n"/>
      <c r="C29" s="8" t="n"/>
      <c r="D29" s="9" t="n"/>
    </row>
    <row r="30">
      <c r="A30" s="8" t="n"/>
      <c r="B30" s="9" t="n"/>
      <c r="C30" s="8" t="n"/>
      <c r="D30" s="9" t="n"/>
    </row>
    <row r="31">
      <c r="A31" s="8" t="n"/>
      <c r="B31" s="9" t="n"/>
      <c r="C31" s="8" t="n"/>
      <c r="D31" s="9" t="n"/>
    </row>
  </sheetData>
  <dataValidations count="2">
    <dataValidation sqref="C2:C31" showDropDown="0" showInputMessage="0" showErrorMessage="0" allowBlank="1" type="list">
      <formula1>"Colocador,Opuesto,Receptor-atacante,Central,Líbero,Universal"</formula1>
    </dataValidation>
    <dataValidation sqref="A2:A31" showDropDown="0" showInputMessage="0" showErrorMessage="0" allowBlank="1" errorTitle="Dorsal" error="Escribe un dorsal entre 0 y 99." type="whole" operator="between">
      <formula1>0</formula1>
      <formula2>99</formula2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601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8" customWidth="1" min="4" max="4"/>
    <col width="22" customWidth="1" min="5" max="5"/>
    <col width="9" customWidth="1" min="6" max="6"/>
    <col width="8" customWidth="1" min="7" max="7"/>
    <col width="10" customWidth="1" min="8" max="8"/>
    <col width="10" customWidth="1" min="9" max="9"/>
    <col width="11" customWidth="1" min="10" max="10"/>
    <col width="12" customWidth="1" min="11" max="11"/>
    <col width="10" customWidth="1" min="12" max="12"/>
    <col width="9" customWidth="1" min="13" max="13"/>
    <col width="10" customWidth="1" min="14" max="14"/>
    <col width="14" customWidth="1" min="15" max="15"/>
    <col width="10" customWidth="1" min="16" max="16"/>
    <col width="30" customWidth="1" min="17" max="17"/>
  </cols>
  <sheetData>
    <row r="1" ht="36" customHeight="1">
      <c r="A1" s="7" t="inlineStr">
        <is>
          <t>Fecha</t>
        </is>
      </c>
      <c r="B1" s="7" t="inlineStr">
        <is>
          <t>Rival</t>
        </is>
      </c>
      <c r="C1" s="7" t="inlineStr">
        <is>
          <t>Competición</t>
        </is>
      </c>
      <c r="D1" s="7" t="inlineStr">
        <is>
          <t>Dorsal</t>
        </is>
      </c>
      <c r="E1" s="7" t="inlineStr">
        <is>
          <t>Jugador</t>
        </is>
      </c>
      <c r="F1" s="10" t="inlineStr">
        <is>
          <t>Saques</t>
        </is>
      </c>
      <c r="G1" s="10" t="inlineStr">
        <is>
          <t>Aces</t>
        </is>
      </c>
      <c r="H1" s="10" t="inlineStr">
        <is>
          <t>Errores de saque</t>
        </is>
      </c>
      <c r="I1" s="11" t="inlineStr">
        <is>
          <t>Rec. 3 (perfecta)</t>
        </is>
      </c>
      <c r="J1" s="11" t="inlineStr">
        <is>
          <t>Rec. 2 (utilizable)</t>
        </is>
      </c>
      <c r="K1" s="11" t="inlineStr">
        <is>
          <t>Rec. 1 (emergencia)</t>
        </is>
      </c>
      <c r="L1" s="11" t="inlineStr">
        <is>
          <t>Rec. 0 (error)</t>
        </is>
      </c>
      <c r="M1" s="12" t="inlineStr">
        <is>
          <t>Ataques</t>
        </is>
      </c>
      <c r="N1" s="12" t="inlineStr">
        <is>
          <t>Puntos de ataque</t>
        </is>
      </c>
      <c r="O1" s="12" t="inlineStr">
        <is>
          <t>Errores de ataque (incl. bloqueados)</t>
        </is>
      </c>
      <c r="P1" s="13" t="inlineStr">
        <is>
          <t>Puntos de bloqueo</t>
        </is>
      </c>
      <c r="Q1" s="7" t="inlineStr">
        <is>
          <t>Notas</t>
        </is>
      </c>
    </row>
    <row r="2">
      <c r="A2" s="14" t="n"/>
      <c r="B2" s="15" t="n"/>
      <c r="C2" s="8" t="n"/>
      <c r="D2" s="8" t="n"/>
      <c r="E2" s="16">
        <f>IF(D2="","",IFERROR(VLOOKUP(D2,Jugadores!$A:$B,2,FALSE),"¿dorsal?"))</f>
        <v/>
      </c>
      <c r="F2" s="8" t="n"/>
      <c r="G2" s="8" t="n"/>
      <c r="H2" s="8" t="n"/>
      <c r="I2" s="8" t="n"/>
      <c r="J2" s="8" t="n"/>
      <c r="K2" s="8" t="n"/>
      <c r="L2" s="8" t="n"/>
      <c r="M2" s="8" t="n"/>
      <c r="N2" s="8" t="n"/>
      <c r="O2" s="8" t="n"/>
      <c r="P2" s="8" t="n"/>
      <c r="Q2" s="15" t="n"/>
    </row>
    <row r="3">
      <c r="A3" s="14" t="n"/>
      <c r="B3" s="15" t="n"/>
      <c r="C3" s="8" t="n"/>
      <c r="D3" s="8" t="n"/>
      <c r="E3" s="16">
        <f>IF(D3="","",IFERROR(VLOOKUP(D3,Jugadores!$A:$B,2,FALSE),"¿dorsal?"))</f>
        <v/>
      </c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15" t="n"/>
    </row>
    <row r="4">
      <c r="A4" s="14" t="n"/>
      <c r="B4" s="15" t="n"/>
      <c r="C4" s="8" t="n"/>
      <c r="D4" s="8" t="n"/>
      <c r="E4" s="16">
        <f>IF(D4="","",IFERROR(VLOOKUP(D4,Jugadores!$A:$B,2,FALSE),"¿dorsal?"))</f>
        <v/>
      </c>
      <c r="F4" s="8" t="n"/>
      <c r="G4" s="8" t="n"/>
      <c r="H4" s="8" t="n"/>
      <c r="I4" s="8" t="n"/>
      <c r="J4" s="8" t="n"/>
      <c r="K4" s="8" t="n"/>
      <c r="L4" s="8" t="n"/>
      <c r="M4" s="8" t="n"/>
      <c r="N4" s="8" t="n"/>
      <c r="O4" s="8" t="n"/>
      <c r="P4" s="8" t="n"/>
      <c r="Q4" s="15" t="n"/>
    </row>
    <row r="5">
      <c r="A5" s="14" t="n"/>
      <c r="B5" s="15" t="n"/>
      <c r="C5" s="8" t="n"/>
      <c r="D5" s="8" t="n"/>
      <c r="E5" s="16">
        <f>IF(D5="","",IFERROR(VLOOKUP(D5,Jugadores!$A:$B,2,FALSE),"¿dorsal?"))</f>
        <v/>
      </c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15" t="n"/>
    </row>
    <row r="6">
      <c r="A6" s="14" t="n"/>
      <c r="B6" s="15" t="n"/>
      <c r="C6" s="8" t="n"/>
      <c r="D6" s="8" t="n"/>
      <c r="E6" s="16">
        <f>IF(D6="","",IFERROR(VLOOKUP(D6,Jugadores!$A:$B,2,FALSE),"¿dorsal?"))</f>
        <v/>
      </c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15" t="n"/>
    </row>
    <row r="7">
      <c r="A7" s="14" t="n"/>
      <c r="B7" s="15" t="n"/>
      <c r="C7" s="8" t="n"/>
      <c r="D7" s="8" t="n"/>
      <c r="E7" s="16">
        <f>IF(D7="","",IFERROR(VLOOKUP(D7,Jugadores!$A:$B,2,FALSE),"¿dorsal?"))</f>
        <v/>
      </c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15" t="n"/>
    </row>
    <row r="8">
      <c r="A8" s="14" t="n"/>
      <c r="B8" s="15" t="n"/>
      <c r="C8" s="8" t="n"/>
      <c r="D8" s="8" t="n"/>
      <c r="E8" s="16">
        <f>IF(D8="","",IFERROR(VLOOKUP(D8,Jugadores!$A:$B,2,FALSE),"¿dorsal?"))</f>
        <v/>
      </c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15" t="n"/>
    </row>
    <row r="9">
      <c r="A9" s="14" t="n"/>
      <c r="B9" s="15" t="n"/>
      <c r="C9" s="8" t="n"/>
      <c r="D9" s="8" t="n"/>
      <c r="E9" s="16">
        <f>IF(D9="","",IFERROR(VLOOKUP(D9,Jugadores!$A:$B,2,FALSE),"¿dorsal?"))</f>
        <v/>
      </c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15" t="n"/>
    </row>
    <row r="10">
      <c r="A10" s="14" t="n"/>
      <c r="B10" s="15" t="n"/>
      <c r="C10" s="8" t="n"/>
      <c r="D10" s="8" t="n"/>
      <c r="E10" s="16">
        <f>IF(D10="","",IFERROR(VLOOKUP(D10,Jugadores!$A:$B,2,FALSE),"¿dorsal?"))</f>
        <v/>
      </c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15" t="n"/>
    </row>
    <row r="11">
      <c r="A11" s="14" t="n"/>
      <c r="B11" s="15" t="n"/>
      <c r="C11" s="8" t="n"/>
      <c r="D11" s="8" t="n"/>
      <c r="E11" s="16">
        <f>IF(D11="","",IFERROR(VLOOKUP(D11,Jugadores!$A:$B,2,FALSE),"¿dorsal?"))</f>
        <v/>
      </c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15" t="n"/>
    </row>
    <row r="12">
      <c r="A12" s="14" t="n"/>
      <c r="B12" s="15" t="n"/>
      <c r="C12" s="8" t="n"/>
      <c r="D12" s="8" t="n"/>
      <c r="E12" s="16">
        <f>IF(D12="","",IFERROR(VLOOKUP(D12,Jugadores!$A:$B,2,FALSE),"¿dorsal?"))</f>
        <v/>
      </c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15" t="n"/>
    </row>
    <row r="13">
      <c r="A13" s="14" t="n"/>
      <c r="B13" s="15" t="n"/>
      <c r="C13" s="8" t="n"/>
      <c r="D13" s="8" t="n"/>
      <c r="E13" s="16">
        <f>IF(D13="","",IFERROR(VLOOKUP(D13,Jugadores!$A:$B,2,FALSE),"¿dorsal?"))</f>
        <v/>
      </c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15" t="n"/>
    </row>
    <row r="14">
      <c r="A14" s="14" t="n"/>
      <c r="B14" s="15" t="n"/>
      <c r="C14" s="8" t="n"/>
      <c r="D14" s="8" t="n"/>
      <c r="E14" s="16">
        <f>IF(D14="","",IFERROR(VLOOKUP(D14,Jugadores!$A:$B,2,FALSE),"¿dorsal?"))</f>
        <v/>
      </c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15" t="n"/>
    </row>
    <row r="15">
      <c r="A15" s="14" t="n"/>
      <c r="B15" s="15" t="n"/>
      <c r="C15" s="8" t="n"/>
      <c r="D15" s="8" t="n"/>
      <c r="E15" s="16">
        <f>IF(D15="","",IFERROR(VLOOKUP(D15,Jugadores!$A:$B,2,FALSE),"¿dorsal?"))</f>
        <v/>
      </c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15" t="n"/>
    </row>
    <row r="16">
      <c r="A16" s="14" t="n"/>
      <c r="B16" s="15" t="n"/>
      <c r="C16" s="8" t="n"/>
      <c r="D16" s="8" t="n"/>
      <c r="E16" s="16">
        <f>IF(D16="","",IFERROR(VLOOKUP(D16,Jugadores!$A:$B,2,FALSE),"¿dorsal?"))</f>
        <v/>
      </c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15" t="n"/>
    </row>
    <row r="17">
      <c r="A17" s="14" t="n"/>
      <c r="B17" s="15" t="n"/>
      <c r="C17" s="8" t="n"/>
      <c r="D17" s="8" t="n"/>
      <c r="E17" s="16">
        <f>IF(D17="","",IFERROR(VLOOKUP(D17,Jugadores!$A:$B,2,FALSE),"¿dorsal?"))</f>
        <v/>
      </c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15" t="n"/>
    </row>
    <row r="18">
      <c r="A18" s="14" t="n"/>
      <c r="B18" s="15" t="n"/>
      <c r="C18" s="8" t="n"/>
      <c r="D18" s="8" t="n"/>
      <c r="E18" s="16">
        <f>IF(D18="","",IFERROR(VLOOKUP(D18,Jugadores!$A:$B,2,FALSE),"¿dorsal?"))</f>
        <v/>
      </c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15" t="n"/>
    </row>
    <row r="19">
      <c r="A19" s="14" t="n"/>
      <c r="B19" s="15" t="n"/>
      <c r="C19" s="8" t="n"/>
      <c r="D19" s="8" t="n"/>
      <c r="E19" s="16">
        <f>IF(D19="","",IFERROR(VLOOKUP(D19,Jugadores!$A:$B,2,FALSE),"¿dorsal?"))</f>
        <v/>
      </c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15" t="n"/>
    </row>
    <row r="20">
      <c r="A20" s="14" t="n"/>
      <c r="B20" s="15" t="n"/>
      <c r="C20" s="8" t="n"/>
      <c r="D20" s="8" t="n"/>
      <c r="E20" s="16">
        <f>IF(D20="","",IFERROR(VLOOKUP(D20,Jugadores!$A:$B,2,FALSE),"¿dorsal?"))</f>
        <v/>
      </c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15" t="n"/>
    </row>
    <row r="21">
      <c r="A21" s="14" t="n"/>
      <c r="B21" s="15" t="n"/>
      <c r="C21" s="8" t="n"/>
      <c r="D21" s="8" t="n"/>
      <c r="E21" s="16">
        <f>IF(D21="","",IFERROR(VLOOKUP(D21,Jugadores!$A:$B,2,FALSE),"¿dorsal?"))</f>
        <v/>
      </c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15" t="n"/>
    </row>
    <row r="22">
      <c r="A22" s="14" t="n"/>
      <c r="B22" s="15" t="n"/>
      <c r="C22" s="8" t="n"/>
      <c r="D22" s="8" t="n"/>
      <c r="E22" s="16">
        <f>IF(D22="","",IFERROR(VLOOKUP(D22,Jugadores!$A:$B,2,FALSE),"¿dorsal?"))</f>
        <v/>
      </c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15" t="n"/>
    </row>
    <row r="23">
      <c r="A23" s="14" t="n"/>
      <c r="B23" s="15" t="n"/>
      <c r="C23" s="8" t="n"/>
      <c r="D23" s="8" t="n"/>
      <c r="E23" s="16">
        <f>IF(D23="","",IFERROR(VLOOKUP(D23,Jugadores!$A:$B,2,FALSE),"¿dorsal?"))</f>
        <v/>
      </c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15" t="n"/>
    </row>
    <row r="24">
      <c r="A24" s="14" t="n"/>
      <c r="B24" s="15" t="n"/>
      <c r="C24" s="8" t="n"/>
      <c r="D24" s="8" t="n"/>
      <c r="E24" s="16">
        <f>IF(D24="","",IFERROR(VLOOKUP(D24,Jugadores!$A:$B,2,FALSE),"¿dorsal?"))</f>
        <v/>
      </c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15" t="n"/>
    </row>
    <row r="25">
      <c r="A25" s="14" t="n"/>
      <c r="B25" s="15" t="n"/>
      <c r="C25" s="8" t="n"/>
      <c r="D25" s="8" t="n"/>
      <c r="E25" s="16">
        <f>IF(D25="","",IFERROR(VLOOKUP(D25,Jugadores!$A:$B,2,FALSE),"¿dorsal?"))</f>
        <v/>
      </c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15" t="n"/>
    </row>
    <row r="26">
      <c r="A26" s="14" t="n"/>
      <c r="B26" s="15" t="n"/>
      <c r="C26" s="8" t="n"/>
      <c r="D26" s="8" t="n"/>
      <c r="E26" s="16">
        <f>IF(D26="","",IFERROR(VLOOKUP(D26,Jugadores!$A:$B,2,FALSE),"¿dorsal?"))</f>
        <v/>
      </c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15" t="n"/>
    </row>
    <row r="27">
      <c r="A27" s="14" t="n"/>
      <c r="B27" s="15" t="n"/>
      <c r="C27" s="8" t="n"/>
      <c r="D27" s="8" t="n"/>
      <c r="E27" s="16">
        <f>IF(D27="","",IFERROR(VLOOKUP(D27,Jugadores!$A:$B,2,FALSE),"¿dorsal?"))</f>
        <v/>
      </c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15" t="n"/>
    </row>
    <row r="28">
      <c r="A28" s="14" t="n"/>
      <c r="B28" s="15" t="n"/>
      <c r="C28" s="8" t="n"/>
      <c r="D28" s="8" t="n"/>
      <c r="E28" s="16">
        <f>IF(D28="","",IFERROR(VLOOKUP(D28,Jugadores!$A:$B,2,FALSE),"¿dorsal?"))</f>
        <v/>
      </c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15" t="n"/>
    </row>
    <row r="29">
      <c r="A29" s="14" t="n"/>
      <c r="B29" s="15" t="n"/>
      <c r="C29" s="8" t="n"/>
      <c r="D29" s="8" t="n"/>
      <c r="E29" s="16">
        <f>IF(D29="","",IFERROR(VLOOKUP(D29,Jugadores!$A:$B,2,FALSE),"¿dorsal?"))</f>
        <v/>
      </c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15" t="n"/>
    </row>
    <row r="30">
      <c r="A30" s="14" t="n"/>
      <c r="B30" s="15" t="n"/>
      <c r="C30" s="8" t="n"/>
      <c r="D30" s="8" t="n"/>
      <c r="E30" s="16">
        <f>IF(D30="","",IFERROR(VLOOKUP(D30,Jugadores!$A:$B,2,FALSE),"¿dorsal?"))</f>
        <v/>
      </c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15" t="n"/>
    </row>
    <row r="31">
      <c r="A31" s="14" t="n"/>
      <c r="B31" s="15" t="n"/>
      <c r="C31" s="8" t="n"/>
      <c r="D31" s="8" t="n"/>
      <c r="E31" s="16">
        <f>IF(D31="","",IFERROR(VLOOKUP(D31,Jugadores!$A:$B,2,FALSE),"¿dorsal?"))</f>
        <v/>
      </c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15" t="n"/>
    </row>
    <row r="32">
      <c r="A32" s="14" t="n"/>
      <c r="B32" s="15" t="n"/>
      <c r="C32" s="8" t="n"/>
      <c r="D32" s="8" t="n"/>
      <c r="E32" s="16">
        <f>IF(D32="","",IFERROR(VLOOKUP(D32,Jugadores!$A:$B,2,FALSE),"¿dorsal?"))</f>
        <v/>
      </c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15" t="n"/>
    </row>
    <row r="33">
      <c r="A33" s="14" t="n"/>
      <c r="B33" s="15" t="n"/>
      <c r="C33" s="8" t="n"/>
      <c r="D33" s="8" t="n"/>
      <c r="E33" s="16">
        <f>IF(D33="","",IFERROR(VLOOKUP(D33,Jugadores!$A:$B,2,FALSE),"¿dorsal?"))</f>
        <v/>
      </c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15" t="n"/>
    </row>
    <row r="34">
      <c r="A34" s="14" t="n"/>
      <c r="B34" s="15" t="n"/>
      <c r="C34" s="8" t="n"/>
      <c r="D34" s="8" t="n"/>
      <c r="E34" s="16">
        <f>IF(D34="","",IFERROR(VLOOKUP(D34,Jugadores!$A:$B,2,FALSE),"¿dorsal?"))</f>
        <v/>
      </c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15" t="n"/>
    </row>
    <row r="35">
      <c r="A35" s="14" t="n"/>
      <c r="B35" s="15" t="n"/>
      <c r="C35" s="8" t="n"/>
      <c r="D35" s="8" t="n"/>
      <c r="E35" s="16">
        <f>IF(D35="","",IFERROR(VLOOKUP(D35,Jugadores!$A:$B,2,FALSE),"¿dorsal?"))</f>
        <v/>
      </c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15" t="n"/>
    </row>
    <row r="36">
      <c r="A36" s="14" t="n"/>
      <c r="B36" s="15" t="n"/>
      <c r="C36" s="8" t="n"/>
      <c r="D36" s="8" t="n"/>
      <c r="E36" s="16">
        <f>IF(D36="","",IFERROR(VLOOKUP(D36,Jugadores!$A:$B,2,FALSE),"¿dorsal?"))</f>
        <v/>
      </c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15" t="n"/>
    </row>
    <row r="37">
      <c r="A37" s="14" t="n"/>
      <c r="B37" s="15" t="n"/>
      <c r="C37" s="8" t="n"/>
      <c r="D37" s="8" t="n"/>
      <c r="E37" s="16">
        <f>IF(D37="","",IFERROR(VLOOKUP(D37,Jugadores!$A:$B,2,FALSE),"¿dorsal?"))</f>
        <v/>
      </c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15" t="n"/>
    </row>
    <row r="38">
      <c r="A38" s="14" t="n"/>
      <c r="B38" s="15" t="n"/>
      <c r="C38" s="8" t="n"/>
      <c r="D38" s="8" t="n"/>
      <c r="E38" s="16">
        <f>IF(D38="","",IFERROR(VLOOKUP(D38,Jugadores!$A:$B,2,FALSE),"¿dorsal?"))</f>
        <v/>
      </c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15" t="n"/>
    </row>
    <row r="39">
      <c r="A39" s="14" t="n"/>
      <c r="B39" s="15" t="n"/>
      <c r="C39" s="8" t="n"/>
      <c r="D39" s="8" t="n"/>
      <c r="E39" s="16">
        <f>IF(D39="","",IFERROR(VLOOKUP(D39,Jugadores!$A:$B,2,FALSE),"¿dorsal?"))</f>
        <v/>
      </c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8" t="n"/>
      <c r="P39" s="8" t="n"/>
      <c r="Q39" s="15" t="n"/>
    </row>
    <row r="40">
      <c r="A40" s="14" t="n"/>
      <c r="B40" s="15" t="n"/>
      <c r="C40" s="8" t="n"/>
      <c r="D40" s="8" t="n"/>
      <c r="E40" s="16">
        <f>IF(D40="","",IFERROR(VLOOKUP(D40,Jugadores!$A:$B,2,FALSE),"¿dorsal?"))</f>
        <v/>
      </c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15" t="n"/>
    </row>
    <row r="41">
      <c r="A41" s="14" t="n"/>
      <c r="B41" s="15" t="n"/>
      <c r="C41" s="8" t="n"/>
      <c r="D41" s="8" t="n"/>
      <c r="E41" s="16">
        <f>IF(D41="","",IFERROR(VLOOKUP(D41,Jugadores!$A:$B,2,FALSE),"¿dorsal?"))</f>
        <v/>
      </c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8" t="n"/>
      <c r="P41" s="8" t="n"/>
      <c r="Q41" s="15" t="n"/>
    </row>
    <row r="42">
      <c r="A42" s="14" t="n"/>
      <c r="B42" s="15" t="n"/>
      <c r="C42" s="8" t="n"/>
      <c r="D42" s="8" t="n"/>
      <c r="E42" s="16">
        <f>IF(D42="","",IFERROR(VLOOKUP(D42,Jugadores!$A:$B,2,FALSE),"¿dorsal?"))</f>
        <v/>
      </c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  <c r="Q42" s="15" t="n"/>
    </row>
    <row r="43">
      <c r="A43" s="14" t="n"/>
      <c r="B43" s="15" t="n"/>
      <c r="C43" s="8" t="n"/>
      <c r="D43" s="8" t="n"/>
      <c r="E43" s="16">
        <f>IF(D43="","",IFERROR(VLOOKUP(D43,Jugadores!$A:$B,2,FALSE),"¿dorsal?"))</f>
        <v/>
      </c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15" t="n"/>
    </row>
    <row r="44">
      <c r="A44" s="14" t="n"/>
      <c r="B44" s="15" t="n"/>
      <c r="C44" s="8" t="n"/>
      <c r="D44" s="8" t="n"/>
      <c r="E44" s="16">
        <f>IF(D44="","",IFERROR(VLOOKUP(D44,Jugadores!$A:$B,2,FALSE),"¿dorsal?"))</f>
        <v/>
      </c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8" t="n"/>
      <c r="P44" s="8" t="n"/>
      <c r="Q44" s="15" t="n"/>
    </row>
    <row r="45">
      <c r="A45" s="14" t="n"/>
      <c r="B45" s="15" t="n"/>
      <c r="C45" s="8" t="n"/>
      <c r="D45" s="8" t="n"/>
      <c r="E45" s="16">
        <f>IF(D45="","",IFERROR(VLOOKUP(D45,Jugadores!$A:$B,2,FALSE),"¿dorsal?"))</f>
        <v/>
      </c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8" t="n"/>
      <c r="P45" s="8" t="n"/>
      <c r="Q45" s="15" t="n"/>
    </row>
    <row r="46">
      <c r="A46" s="14" t="n"/>
      <c r="B46" s="15" t="n"/>
      <c r="C46" s="8" t="n"/>
      <c r="D46" s="8" t="n"/>
      <c r="E46" s="16">
        <f>IF(D46="","",IFERROR(VLOOKUP(D46,Jugadores!$A:$B,2,FALSE),"¿dorsal?"))</f>
        <v/>
      </c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  <c r="Q46" s="15" t="n"/>
    </row>
    <row r="47">
      <c r="A47" s="14" t="n"/>
      <c r="B47" s="15" t="n"/>
      <c r="C47" s="8" t="n"/>
      <c r="D47" s="8" t="n"/>
      <c r="E47" s="16">
        <f>IF(D47="","",IFERROR(VLOOKUP(D47,Jugadores!$A:$B,2,FALSE),"¿dorsal?"))</f>
        <v/>
      </c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8" t="n"/>
      <c r="P47" s="8" t="n"/>
      <c r="Q47" s="15" t="n"/>
    </row>
    <row r="48">
      <c r="A48" s="14" t="n"/>
      <c r="B48" s="15" t="n"/>
      <c r="C48" s="8" t="n"/>
      <c r="D48" s="8" t="n"/>
      <c r="E48" s="16">
        <f>IF(D48="","",IFERROR(VLOOKUP(D48,Jugadores!$A:$B,2,FALSE),"¿dorsal?"))</f>
        <v/>
      </c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  <c r="Q48" s="15" t="n"/>
    </row>
    <row r="49">
      <c r="A49" s="14" t="n"/>
      <c r="B49" s="15" t="n"/>
      <c r="C49" s="8" t="n"/>
      <c r="D49" s="8" t="n"/>
      <c r="E49" s="16">
        <f>IF(D49="","",IFERROR(VLOOKUP(D49,Jugadores!$A:$B,2,FALSE),"¿dorsal?"))</f>
        <v/>
      </c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8" t="n"/>
      <c r="P49" s="8" t="n"/>
      <c r="Q49" s="15" t="n"/>
    </row>
    <row r="50">
      <c r="A50" s="14" t="n"/>
      <c r="B50" s="15" t="n"/>
      <c r="C50" s="8" t="n"/>
      <c r="D50" s="8" t="n"/>
      <c r="E50" s="16">
        <f>IF(D50="","",IFERROR(VLOOKUP(D50,Jugadores!$A:$B,2,FALSE),"¿dorsal?"))</f>
        <v/>
      </c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8" t="n"/>
      <c r="P50" s="8" t="n"/>
      <c r="Q50" s="15" t="n"/>
    </row>
    <row r="51">
      <c r="A51" s="14" t="n"/>
      <c r="B51" s="15" t="n"/>
      <c r="C51" s="8" t="n"/>
      <c r="D51" s="8" t="n"/>
      <c r="E51" s="16">
        <f>IF(D51="","",IFERROR(VLOOKUP(D51,Jugadores!$A:$B,2,FALSE),"¿dorsal?"))</f>
        <v/>
      </c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8" t="n"/>
      <c r="P51" s="8" t="n"/>
      <c r="Q51" s="15" t="n"/>
    </row>
    <row r="52">
      <c r="A52" s="14" t="n"/>
      <c r="B52" s="15" t="n"/>
      <c r="C52" s="8" t="n"/>
      <c r="D52" s="8" t="n"/>
      <c r="E52" s="16">
        <f>IF(D52="","",IFERROR(VLOOKUP(D52,Jugadores!$A:$B,2,FALSE),"¿dorsal?"))</f>
        <v/>
      </c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  <c r="Q52" s="15" t="n"/>
    </row>
    <row r="53">
      <c r="A53" s="14" t="n"/>
      <c r="B53" s="15" t="n"/>
      <c r="C53" s="8" t="n"/>
      <c r="D53" s="8" t="n"/>
      <c r="E53" s="16">
        <f>IF(D53="","",IFERROR(VLOOKUP(D53,Jugadores!$A:$B,2,FALSE),"¿dorsal?"))</f>
        <v/>
      </c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8" t="n"/>
      <c r="P53" s="8" t="n"/>
      <c r="Q53" s="15" t="n"/>
    </row>
    <row r="54">
      <c r="A54" s="14" t="n"/>
      <c r="B54" s="15" t="n"/>
      <c r="C54" s="8" t="n"/>
      <c r="D54" s="8" t="n"/>
      <c r="E54" s="16">
        <f>IF(D54="","",IFERROR(VLOOKUP(D54,Jugadores!$A:$B,2,FALSE),"¿dorsal?"))</f>
        <v/>
      </c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8" t="n"/>
      <c r="P54" s="8" t="n"/>
      <c r="Q54" s="15" t="n"/>
    </row>
    <row r="55">
      <c r="A55" s="14" t="n"/>
      <c r="B55" s="15" t="n"/>
      <c r="C55" s="8" t="n"/>
      <c r="D55" s="8" t="n"/>
      <c r="E55" s="16">
        <f>IF(D55="","",IFERROR(VLOOKUP(D55,Jugadores!$A:$B,2,FALSE),"¿dorsal?"))</f>
        <v/>
      </c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8" t="n"/>
      <c r="P55" s="8" t="n"/>
      <c r="Q55" s="15" t="n"/>
    </row>
    <row r="56">
      <c r="A56" s="14" t="n"/>
      <c r="B56" s="15" t="n"/>
      <c r="C56" s="8" t="n"/>
      <c r="D56" s="8" t="n"/>
      <c r="E56" s="16">
        <f>IF(D56="","",IFERROR(VLOOKUP(D56,Jugadores!$A:$B,2,FALSE),"¿dorsal?"))</f>
        <v/>
      </c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15" t="n"/>
    </row>
    <row r="57">
      <c r="A57" s="14" t="n"/>
      <c r="B57" s="15" t="n"/>
      <c r="C57" s="8" t="n"/>
      <c r="D57" s="8" t="n"/>
      <c r="E57" s="16">
        <f>IF(D57="","",IFERROR(VLOOKUP(D57,Jugadores!$A:$B,2,FALSE),"¿dorsal?"))</f>
        <v/>
      </c>
      <c r="F57" s="8" t="n"/>
      <c r="G57" s="8" t="n"/>
      <c r="H57" s="8" t="n"/>
      <c r="I57" s="8" t="n"/>
      <c r="J57" s="8" t="n"/>
      <c r="K57" s="8" t="n"/>
      <c r="L57" s="8" t="n"/>
      <c r="M57" s="8" t="n"/>
      <c r="N57" s="8" t="n"/>
      <c r="O57" s="8" t="n"/>
      <c r="P57" s="8" t="n"/>
      <c r="Q57" s="15" t="n"/>
    </row>
    <row r="58">
      <c r="A58" s="14" t="n"/>
      <c r="B58" s="15" t="n"/>
      <c r="C58" s="8" t="n"/>
      <c r="D58" s="8" t="n"/>
      <c r="E58" s="16">
        <f>IF(D58="","",IFERROR(VLOOKUP(D58,Jugadores!$A:$B,2,FALSE),"¿dorsal?"))</f>
        <v/>
      </c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8" t="n"/>
      <c r="P58" s="8" t="n"/>
      <c r="Q58" s="15" t="n"/>
    </row>
    <row r="59">
      <c r="A59" s="14" t="n"/>
      <c r="B59" s="15" t="n"/>
      <c r="C59" s="8" t="n"/>
      <c r="D59" s="8" t="n"/>
      <c r="E59" s="16">
        <f>IF(D59="","",IFERROR(VLOOKUP(D59,Jugadores!$A:$B,2,FALSE),"¿dorsal?"))</f>
        <v/>
      </c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  <c r="O59" s="8" t="n"/>
      <c r="P59" s="8" t="n"/>
      <c r="Q59" s="15" t="n"/>
    </row>
    <row r="60">
      <c r="A60" s="14" t="n"/>
      <c r="B60" s="15" t="n"/>
      <c r="C60" s="8" t="n"/>
      <c r="D60" s="8" t="n"/>
      <c r="E60" s="16">
        <f>IF(D60="","",IFERROR(VLOOKUP(D60,Jugadores!$A:$B,2,FALSE),"¿dorsal?"))</f>
        <v/>
      </c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8" t="n"/>
      <c r="P60" s="8" t="n"/>
      <c r="Q60" s="15" t="n"/>
    </row>
    <row r="61">
      <c r="A61" s="14" t="n"/>
      <c r="B61" s="15" t="n"/>
      <c r="C61" s="8" t="n"/>
      <c r="D61" s="8" t="n"/>
      <c r="E61" s="16">
        <f>IF(D61="","",IFERROR(VLOOKUP(D61,Jugadores!$A:$B,2,FALSE),"¿dorsal?"))</f>
        <v/>
      </c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  <c r="O61" s="8" t="n"/>
      <c r="P61" s="8" t="n"/>
      <c r="Q61" s="15" t="n"/>
    </row>
    <row r="62">
      <c r="A62" s="14" t="n"/>
      <c r="B62" s="15" t="n"/>
      <c r="C62" s="8" t="n"/>
      <c r="D62" s="8" t="n"/>
      <c r="E62" s="16">
        <f>IF(D62="","",IFERROR(VLOOKUP(D62,Jugadores!$A:$B,2,FALSE),"¿dorsal?"))</f>
        <v/>
      </c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8" t="n"/>
      <c r="P62" s="8" t="n"/>
      <c r="Q62" s="15" t="n"/>
    </row>
    <row r="63">
      <c r="A63" s="14" t="n"/>
      <c r="B63" s="15" t="n"/>
      <c r="C63" s="8" t="n"/>
      <c r="D63" s="8" t="n"/>
      <c r="E63" s="16">
        <f>IF(D63="","",IFERROR(VLOOKUP(D63,Jugadores!$A:$B,2,FALSE),"¿dorsal?"))</f>
        <v/>
      </c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  <c r="O63" s="8" t="n"/>
      <c r="P63" s="8" t="n"/>
      <c r="Q63" s="15" t="n"/>
    </row>
    <row r="64">
      <c r="A64" s="14" t="n"/>
      <c r="B64" s="15" t="n"/>
      <c r="C64" s="8" t="n"/>
      <c r="D64" s="8" t="n"/>
      <c r="E64" s="16">
        <f>IF(D64="","",IFERROR(VLOOKUP(D64,Jugadores!$A:$B,2,FALSE),"¿dorsal?"))</f>
        <v/>
      </c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8" t="n"/>
      <c r="P64" s="8" t="n"/>
      <c r="Q64" s="15" t="n"/>
    </row>
    <row r="65">
      <c r="A65" s="14" t="n"/>
      <c r="B65" s="15" t="n"/>
      <c r="C65" s="8" t="n"/>
      <c r="D65" s="8" t="n"/>
      <c r="E65" s="16">
        <f>IF(D65="","",IFERROR(VLOOKUP(D65,Jugadores!$A:$B,2,FALSE),"¿dorsal?"))</f>
        <v/>
      </c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  <c r="O65" s="8" t="n"/>
      <c r="P65" s="8" t="n"/>
      <c r="Q65" s="15" t="n"/>
    </row>
    <row r="66">
      <c r="A66" s="14" t="n"/>
      <c r="B66" s="15" t="n"/>
      <c r="C66" s="8" t="n"/>
      <c r="D66" s="8" t="n"/>
      <c r="E66" s="16">
        <f>IF(D66="","",IFERROR(VLOOKUP(D66,Jugadores!$A:$B,2,FALSE),"¿dorsal?"))</f>
        <v/>
      </c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8" t="n"/>
      <c r="P66" s="8" t="n"/>
      <c r="Q66" s="15" t="n"/>
    </row>
    <row r="67">
      <c r="A67" s="14" t="n"/>
      <c r="B67" s="15" t="n"/>
      <c r="C67" s="8" t="n"/>
      <c r="D67" s="8" t="n"/>
      <c r="E67" s="16">
        <f>IF(D67="","",IFERROR(VLOOKUP(D67,Jugadores!$A:$B,2,FALSE),"¿dorsal?"))</f>
        <v/>
      </c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  <c r="O67" s="8" t="n"/>
      <c r="P67" s="8" t="n"/>
      <c r="Q67" s="15" t="n"/>
    </row>
    <row r="68">
      <c r="A68" s="14" t="n"/>
      <c r="B68" s="15" t="n"/>
      <c r="C68" s="8" t="n"/>
      <c r="D68" s="8" t="n"/>
      <c r="E68" s="16">
        <f>IF(D68="","",IFERROR(VLOOKUP(D68,Jugadores!$A:$B,2,FALSE),"¿dorsal?"))</f>
        <v/>
      </c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8" t="n"/>
      <c r="P68" s="8" t="n"/>
      <c r="Q68" s="15" t="n"/>
    </row>
    <row r="69">
      <c r="A69" s="14" t="n"/>
      <c r="B69" s="15" t="n"/>
      <c r="C69" s="8" t="n"/>
      <c r="D69" s="8" t="n"/>
      <c r="E69" s="16">
        <f>IF(D69="","",IFERROR(VLOOKUP(D69,Jugadores!$A:$B,2,FALSE),"¿dorsal?"))</f>
        <v/>
      </c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  <c r="O69" s="8" t="n"/>
      <c r="P69" s="8" t="n"/>
      <c r="Q69" s="15" t="n"/>
    </row>
    <row r="70">
      <c r="A70" s="14" t="n"/>
      <c r="B70" s="15" t="n"/>
      <c r="C70" s="8" t="n"/>
      <c r="D70" s="8" t="n"/>
      <c r="E70" s="16">
        <f>IF(D70="","",IFERROR(VLOOKUP(D70,Jugadores!$A:$B,2,FALSE),"¿dorsal?"))</f>
        <v/>
      </c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8" t="n"/>
      <c r="P70" s="8" t="n"/>
      <c r="Q70" s="15" t="n"/>
    </row>
    <row r="71">
      <c r="A71" s="14" t="n"/>
      <c r="B71" s="15" t="n"/>
      <c r="C71" s="8" t="n"/>
      <c r="D71" s="8" t="n"/>
      <c r="E71" s="16">
        <f>IF(D71="","",IFERROR(VLOOKUP(D71,Jugadores!$A:$B,2,FALSE),"¿dorsal?"))</f>
        <v/>
      </c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8" t="n"/>
      <c r="P71" s="8" t="n"/>
      <c r="Q71" s="15" t="n"/>
    </row>
    <row r="72">
      <c r="A72" s="14" t="n"/>
      <c r="B72" s="15" t="n"/>
      <c r="C72" s="8" t="n"/>
      <c r="D72" s="8" t="n"/>
      <c r="E72" s="16">
        <f>IF(D72="","",IFERROR(VLOOKUP(D72,Jugadores!$A:$B,2,FALSE),"¿dorsal?"))</f>
        <v/>
      </c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8" t="n"/>
      <c r="P72" s="8" t="n"/>
      <c r="Q72" s="15" t="n"/>
    </row>
    <row r="73">
      <c r="A73" s="14" t="n"/>
      <c r="B73" s="15" t="n"/>
      <c r="C73" s="8" t="n"/>
      <c r="D73" s="8" t="n"/>
      <c r="E73" s="16">
        <f>IF(D73="","",IFERROR(VLOOKUP(D73,Jugadores!$A:$B,2,FALSE),"¿dorsal?"))</f>
        <v/>
      </c>
      <c r="F73" s="8" t="n"/>
      <c r="G73" s="8" t="n"/>
      <c r="H73" s="8" t="n"/>
      <c r="I73" s="8" t="n"/>
      <c r="J73" s="8" t="n"/>
      <c r="K73" s="8" t="n"/>
      <c r="L73" s="8" t="n"/>
      <c r="M73" s="8" t="n"/>
      <c r="N73" s="8" t="n"/>
      <c r="O73" s="8" t="n"/>
      <c r="P73" s="8" t="n"/>
      <c r="Q73" s="15" t="n"/>
    </row>
    <row r="74">
      <c r="A74" s="14" t="n"/>
      <c r="B74" s="15" t="n"/>
      <c r="C74" s="8" t="n"/>
      <c r="D74" s="8" t="n"/>
      <c r="E74" s="16">
        <f>IF(D74="","",IFERROR(VLOOKUP(D74,Jugadores!$A:$B,2,FALSE),"¿dorsal?"))</f>
        <v/>
      </c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  <c r="O74" s="8" t="n"/>
      <c r="P74" s="8" t="n"/>
      <c r="Q74" s="15" t="n"/>
    </row>
    <row r="75">
      <c r="A75" s="14" t="n"/>
      <c r="B75" s="15" t="n"/>
      <c r="C75" s="8" t="n"/>
      <c r="D75" s="8" t="n"/>
      <c r="E75" s="16">
        <f>IF(D75="","",IFERROR(VLOOKUP(D75,Jugadores!$A:$B,2,FALSE),"¿dorsal?"))</f>
        <v/>
      </c>
      <c r="F75" s="8" t="n"/>
      <c r="G75" s="8" t="n"/>
      <c r="H75" s="8" t="n"/>
      <c r="I75" s="8" t="n"/>
      <c r="J75" s="8" t="n"/>
      <c r="K75" s="8" t="n"/>
      <c r="L75" s="8" t="n"/>
      <c r="M75" s="8" t="n"/>
      <c r="N75" s="8" t="n"/>
      <c r="O75" s="8" t="n"/>
      <c r="P75" s="8" t="n"/>
      <c r="Q75" s="15" t="n"/>
    </row>
    <row r="76">
      <c r="A76" s="14" t="n"/>
      <c r="B76" s="15" t="n"/>
      <c r="C76" s="8" t="n"/>
      <c r="D76" s="8" t="n"/>
      <c r="E76" s="16">
        <f>IF(D76="","",IFERROR(VLOOKUP(D76,Jugadores!$A:$B,2,FALSE),"¿dorsal?"))</f>
        <v/>
      </c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8" t="n"/>
      <c r="P76" s="8" t="n"/>
      <c r="Q76" s="15" t="n"/>
    </row>
    <row r="77">
      <c r="A77" s="14" t="n"/>
      <c r="B77" s="15" t="n"/>
      <c r="C77" s="8" t="n"/>
      <c r="D77" s="8" t="n"/>
      <c r="E77" s="16">
        <f>IF(D77="","",IFERROR(VLOOKUP(D77,Jugadores!$A:$B,2,FALSE),"¿dorsal?"))</f>
        <v/>
      </c>
      <c r="F77" s="8" t="n"/>
      <c r="G77" s="8" t="n"/>
      <c r="H77" s="8" t="n"/>
      <c r="I77" s="8" t="n"/>
      <c r="J77" s="8" t="n"/>
      <c r="K77" s="8" t="n"/>
      <c r="L77" s="8" t="n"/>
      <c r="M77" s="8" t="n"/>
      <c r="N77" s="8" t="n"/>
      <c r="O77" s="8" t="n"/>
      <c r="P77" s="8" t="n"/>
      <c r="Q77" s="15" t="n"/>
    </row>
    <row r="78">
      <c r="A78" s="14" t="n"/>
      <c r="B78" s="15" t="n"/>
      <c r="C78" s="8" t="n"/>
      <c r="D78" s="8" t="n"/>
      <c r="E78" s="16">
        <f>IF(D78="","",IFERROR(VLOOKUP(D78,Jugadores!$A:$B,2,FALSE),"¿dorsal?"))</f>
        <v/>
      </c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  <c r="O78" s="8" t="n"/>
      <c r="P78" s="8" t="n"/>
      <c r="Q78" s="15" t="n"/>
    </row>
    <row r="79">
      <c r="A79" s="14" t="n"/>
      <c r="B79" s="15" t="n"/>
      <c r="C79" s="8" t="n"/>
      <c r="D79" s="8" t="n"/>
      <c r="E79" s="16">
        <f>IF(D79="","",IFERROR(VLOOKUP(D79,Jugadores!$A:$B,2,FALSE),"¿dorsal?"))</f>
        <v/>
      </c>
      <c r="F79" s="8" t="n"/>
      <c r="G79" s="8" t="n"/>
      <c r="H79" s="8" t="n"/>
      <c r="I79" s="8" t="n"/>
      <c r="J79" s="8" t="n"/>
      <c r="K79" s="8" t="n"/>
      <c r="L79" s="8" t="n"/>
      <c r="M79" s="8" t="n"/>
      <c r="N79" s="8" t="n"/>
      <c r="O79" s="8" t="n"/>
      <c r="P79" s="8" t="n"/>
      <c r="Q79" s="15" t="n"/>
    </row>
    <row r="80">
      <c r="A80" s="14" t="n"/>
      <c r="B80" s="15" t="n"/>
      <c r="C80" s="8" t="n"/>
      <c r="D80" s="8" t="n"/>
      <c r="E80" s="16">
        <f>IF(D80="","",IFERROR(VLOOKUP(D80,Jugadores!$A:$B,2,FALSE),"¿dorsal?"))</f>
        <v/>
      </c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  <c r="O80" s="8" t="n"/>
      <c r="P80" s="8" t="n"/>
      <c r="Q80" s="15" t="n"/>
    </row>
    <row r="81">
      <c r="A81" s="14" t="n"/>
      <c r="B81" s="15" t="n"/>
      <c r="C81" s="8" t="n"/>
      <c r="D81" s="8" t="n"/>
      <c r="E81" s="16">
        <f>IF(D81="","",IFERROR(VLOOKUP(D81,Jugadores!$A:$B,2,FALSE),"¿dorsal?"))</f>
        <v/>
      </c>
      <c r="F81" s="8" t="n"/>
      <c r="G81" s="8" t="n"/>
      <c r="H81" s="8" t="n"/>
      <c r="I81" s="8" t="n"/>
      <c r="J81" s="8" t="n"/>
      <c r="K81" s="8" t="n"/>
      <c r="L81" s="8" t="n"/>
      <c r="M81" s="8" t="n"/>
      <c r="N81" s="8" t="n"/>
      <c r="O81" s="8" t="n"/>
      <c r="P81" s="8" t="n"/>
      <c r="Q81" s="15" t="n"/>
    </row>
    <row r="82">
      <c r="A82" s="14" t="n"/>
      <c r="B82" s="15" t="n"/>
      <c r="C82" s="8" t="n"/>
      <c r="D82" s="8" t="n"/>
      <c r="E82" s="16">
        <f>IF(D82="","",IFERROR(VLOOKUP(D82,Jugadores!$A:$B,2,FALSE),"¿dorsal?"))</f>
        <v/>
      </c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  <c r="Q82" s="15" t="n"/>
    </row>
    <row r="83">
      <c r="A83" s="14" t="n"/>
      <c r="B83" s="15" t="n"/>
      <c r="C83" s="8" t="n"/>
      <c r="D83" s="8" t="n"/>
      <c r="E83" s="16">
        <f>IF(D83="","",IFERROR(VLOOKUP(D83,Jugadores!$A:$B,2,FALSE),"¿dorsal?"))</f>
        <v/>
      </c>
      <c r="F83" s="8" t="n"/>
      <c r="G83" s="8" t="n"/>
      <c r="H83" s="8" t="n"/>
      <c r="I83" s="8" t="n"/>
      <c r="J83" s="8" t="n"/>
      <c r="K83" s="8" t="n"/>
      <c r="L83" s="8" t="n"/>
      <c r="M83" s="8" t="n"/>
      <c r="N83" s="8" t="n"/>
      <c r="O83" s="8" t="n"/>
      <c r="P83" s="8" t="n"/>
      <c r="Q83" s="15" t="n"/>
    </row>
    <row r="84">
      <c r="A84" s="14" t="n"/>
      <c r="B84" s="15" t="n"/>
      <c r="C84" s="8" t="n"/>
      <c r="D84" s="8" t="n"/>
      <c r="E84" s="16">
        <f>IF(D84="","",IFERROR(VLOOKUP(D84,Jugadores!$A:$B,2,FALSE),"¿dorsal?"))</f>
        <v/>
      </c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  <c r="O84" s="8" t="n"/>
      <c r="P84" s="8" t="n"/>
      <c r="Q84" s="15" t="n"/>
    </row>
    <row r="85">
      <c r="A85" s="14" t="n"/>
      <c r="B85" s="15" t="n"/>
      <c r="C85" s="8" t="n"/>
      <c r="D85" s="8" t="n"/>
      <c r="E85" s="16">
        <f>IF(D85="","",IFERROR(VLOOKUP(D85,Jugadores!$A:$B,2,FALSE),"¿dorsal?"))</f>
        <v/>
      </c>
      <c r="F85" s="8" t="n"/>
      <c r="G85" s="8" t="n"/>
      <c r="H85" s="8" t="n"/>
      <c r="I85" s="8" t="n"/>
      <c r="J85" s="8" t="n"/>
      <c r="K85" s="8" t="n"/>
      <c r="L85" s="8" t="n"/>
      <c r="M85" s="8" t="n"/>
      <c r="N85" s="8" t="n"/>
      <c r="O85" s="8" t="n"/>
      <c r="P85" s="8" t="n"/>
      <c r="Q85" s="15" t="n"/>
    </row>
    <row r="86">
      <c r="A86" s="14" t="n"/>
      <c r="B86" s="15" t="n"/>
      <c r="C86" s="8" t="n"/>
      <c r="D86" s="8" t="n"/>
      <c r="E86" s="16">
        <f>IF(D86="","",IFERROR(VLOOKUP(D86,Jugadores!$A:$B,2,FALSE),"¿dorsal?"))</f>
        <v/>
      </c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8" t="n"/>
      <c r="P86" s="8" t="n"/>
      <c r="Q86" s="15" t="n"/>
    </row>
    <row r="87">
      <c r="A87" s="14" t="n"/>
      <c r="B87" s="15" t="n"/>
      <c r="C87" s="8" t="n"/>
      <c r="D87" s="8" t="n"/>
      <c r="E87" s="16">
        <f>IF(D87="","",IFERROR(VLOOKUP(D87,Jugadores!$A:$B,2,FALSE),"¿dorsal?"))</f>
        <v/>
      </c>
      <c r="F87" s="8" t="n"/>
      <c r="G87" s="8" t="n"/>
      <c r="H87" s="8" t="n"/>
      <c r="I87" s="8" t="n"/>
      <c r="J87" s="8" t="n"/>
      <c r="K87" s="8" t="n"/>
      <c r="L87" s="8" t="n"/>
      <c r="M87" s="8" t="n"/>
      <c r="N87" s="8" t="n"/>
      <c r="O87" s="8" t="n"/>
      <c r="P87" s="8" t="n"/>
      <c r="Q87" s="15" t="n"/>
    </row>
    <row r="88">
      <c r="A88" s="14" t="n"/>
      <c r="B88" s="15" t="n"/>
      <c r="C88" s="8" t="n"/>
      <c r="D88" s="8" t="n"/>
      <c r="E88" s="16">
        <f>IF(D88="","",IFERROR(VLOOKUP(D88,Jugadores!$A:$B,2,FALSE),"¿dorsal?"))</f>
        <v/>
      </c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  <c r="O88" s="8" t="n"/>
      <c r="P88" s="8" t="n"/>
      <c r="Q88" s="15" t="n"/>
    </row>
    <row r="89">
      <c r="A89" s="14" t="n"/>
      <c r="B89" s="15" t="n"/>
      <c r="C89" s="8" t="n"/>
      <c r="D89" s="8" t="n"/>
      <c r="E89" s="16">
        <f>IF(D89="","",IFERROR(VLOOKUP(D89,Jugadores!$A:$B,2,FALSE),"¿dorsal?"))</f>
        <v/>
      </c>
      <c r="F89" s="8" t="n"/>
      <c r="G89" s="8" t="n"/>
      <c r="H89" s="8" t="n"/>
      <c r="I89" s="8" t="n"/>
      <c r="J89" s="8" t="n"/>
      <c r="K89" s="8" t="n"/>
      <c r="L89" s="8" t="n"/>
      <c r="M89" s="8" t="n"/>
      <c r="N89" s="8" t="n"/>
      <c r="O89" s="8" t="n"/>
      <c r="P89" s="8" t="n"/>
      <c r="Q89" s="15" t="n"/>
    </row>
    <row r="90">
      <c r="A90" s="14" t="n"/>
      <c r="B90" s="15" t="n"/>
      <c r="C90" s="8" t="n"/>
      <c r="D90" s="8" t="n"/>
      <c r="E90" s="16">
        <f>IF(D90="","",IFERROR(VLOOKUP(D90,Jugadores!$A:$B,2,FALSE),"¿dorsal?"))</f>
        <v/>
      </c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8" t="n"/>
      <c r="P90" s="8" t="n"/>
      <c r="Q90" s="15" t="n"/>
    </row>
    <row r="91">
      <c r="A91" s="14" t="n"/>
      <c r="B91" s="15" t="n"/>
      <c r="C91" s="8" t="n"/>
      <c r="D91" s="8" t="n"/>
      <c r="E91" s="16">
        <f>IF(D91="","",IFERROR(VLOOKUP(D91,Jugadores!$A:$B,2,FALSE),"¿dorsal?"))</f>
        <v/>
      </c>
      <c r="F91" s="8" t="n"/>
      <c r="G91" s="8" t="n"/>
      <c r="H91" s="8" t="n"/>
      <c r="I91" s="8" t="n"/>
      <c r="J91" s="8" t="n"/>
      <c r="K91" s="8" t="n"/>
      <c r="L91" s="8" t="n"/>
      <c r="M91" s="8" t="n"/>
      <c r="N91" s="8" t="n"/>
      <c r="O91" s="8" t="n"/>
      <c r="P91" s="8" t="n"/>
      <c r="Q91" s="15" t="n"/>
    </row>
    <row r="92">
      <c r="A92" s="14" t="n"/>
      <c r="B92" s="15" t="n"/>
      <c r="C92" s="8" t="n"/>
      <c r="D92" s="8" t="n"/>
      <c r="E92" s="16">
        <f>IF(D92="","",IFERROR(VLOOKUP(D92,Jugadores!$A:$B,2,FALSE),"¿dorsal?"))</f>
        <v/>
      </c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  <c r="O92" s="8" t="n"/>
      <c r="P92" s="8" t="n"/>
      <c r="Q92" s="15" t="n"/>
    </row>
    <row r="93">
      <c r="A93" s="14" t="n"/>
      <c r="B93" s="15" t="n"/>
      <c r="C93" s="8" t="n"/>
      <c r="D93" s="8" t="n"/>
      <c r="E93" s="16">
        <f>IF(D93="","",IFERROR(VLOOKUP(D93,Jugadores!$A:$B,2,FALSE),"¿dorsal?"))</f>
        <v/>
      </c>
      <c r="F93" s="8" t="n"/>
      <c r="G93" s="8" t="n"/>
      <c r="H93" s="8" t="n"/>
      <c r="I93" s="8" t="n"/>
      <c r="J93" s="8" t="n"/>
      <c r="K93" s="8" t="n"/>
      <c r="L93" s="8" t="n"/>
      <c r="M93" s="8" t="n"/>
      <c r="N93" s="8" t="n"/>
      <c r="O93" s="8" t="n"/>
      <c r="P93" s="8" t="n"/>
      <c r="Q93" s="15" t="n"/>
    </row>
    <row r="94">
      <c r="A94" s="14" t="n"/>
      <c r="B94" s="15" t="n"/>
      <c r="C94" s="8" t="n"/>
      <c r="D94" s="8" t="n"/>
      <c r="E94" s="16">
        <f>IF(D94="","",IFERROR(VLOOKUP(D94,Jugadores!$A:$B,2,FALSE),"¿dorsal?"))</f>
        <v/>
      </c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8" t="n"/>
      <c r="P94" s="8" t="n"/>
      <c r="Q94" s="15" t="n"/>
    </row>
    <row r="95">
      <c r="A95" s="14" t="n"/>
      <c r="B95" s="15" t="n"/>
      <c r="C95" s="8" t="n"/>
      <c r="D95" s="8" t="n"/>
      <c r="E95" s="16">
        <f>IF(D95="","",IFERROR(VLOOKUP(D95,Jugadores!$A:$B,2,FALSE),"¿dorsal?"))</f>
        <v/>
      </c>
      <c r="F95" s="8" t="n"/>
      <c r="G95" s="8" t="n"/>
      <c r="H95" s="8" t="n"/>
      <c r="I95" s="8" t="n"/>
      <c r="J95" s="8" t="n"/>
      <c r="K95" s="8" t="n"/>
      <c r="L95" s="8" t="n"/>
      <c r="M95" s="8" t="n"/>
      <c r="N95" s="8" t="n"/>
      <c r="O95" s="8" t="n"/>
      <c r="P95" s="8" t="n"/>
      <c r="Q95" s="15" t="n"/>
    </row>
    <row r="96">
      <c r="A96" s="14" t="n"/>
      <c r="B96" s="15" t="n"/>
      <c r="C96" s="8" t="n"/>
      <c r="D96" s="8" t="n"/>
      <c r="E96" s="16">
        <f>IF(D96="","",IFERROR(VLOOKUP(D96,Jugadores!$A:$B,2,FALSE),"¿dorsal?"))</f>
        <v/>
      </c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  <c r="O96" s="8" t="n"/>
      <c r="P96" s="8" t="n"/>
      <c r="Q96" s="15" t="n"/>
    </row>
    <row r="97">
      <c r="A97" s="14" t="n"/>
      <c r="B97" s="15" t="n"/>
      <c r="C97" s="8" t="n"/>
      <c r="D97" s="8" t="n"/>
      <c r="E97" s="16">
        <f>IF(D97="","",IFERROR(VLOOKUP(D97,Jugadores!$A:$B,2,FALSE),"¿dorsal?"))</f>
        <v/>
      </c>
      <c r="F97" s="8" t="n"/>
      <c r="G97" s="8" t="n"/>
      <c r="H97" s="8" t="n"/>
      <c r="I97" s="8" t="n"/>
      <c r="J97" s="8" t="n"/>
      <c r="K97" s="8" t="n"/>
      <c r="L97" s="8" t="n"/>
      <c r="M97" s="8" t="n"/>
      <c r="N97" s="8" t="n"/>
      <c r="O97" s="8" t="n"/>
      <c r="P97" s="8" t="n"/>
      <c r="Q97" s="15" t="n"/>
    </row>
    <row r="98">
      <c r="A98" s="14" t="n"/>
      <c r="B98" s="15" t="n"/>
      <c r="C98" s="8" t="n"/>
      <c r="D98" s="8" t="n"/>
      <c r="E98" s="16">
        <f>IF(D98="","",IFERROR(VLOOKUP(D98,Jugadores!$A:$B,2,FALSE),"¿dorsal?"))</f>
        <v/>
      </c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  <c r="O98" s="8" t="n"/>
      <c r="P98" s="8" t="n"/>
      <c r="Q98" s="15" t="n"/>
    </row>
    <row r="99">
      <c r="A99" s="14" t="n"/>
      <c r="B99" s="15" t="n"/>
      <c r="C99" s="8" t="n"/>
      <c r="D99" s="8" t="n"/>
      <c r="E99" s="16">
        <f>IF(D99="","",IFERROR(VLOOKUP(D99,Jugadores!$A:$B,2,FALSE),"¿dorsal?"))</f>
        <v/>
      </c>
      <c r="F99" s="8" t="n"/>
      <c r="G99" s="8" t="n"/>
      <c r="H99" s="8" t="n"/>
      <c r="I99" s="8" t="n"/>
      <c r="J99" s="8" t="n"/>
      <c r="K99" s="8" t="n"/>
      <c r="L99" s="8" t="n"/>
      <c r="M99" s="8" t="n"/>
      <c r="N99" s="8" t="n"/>
      <c r="O99" s="8" t="n"/>
      <c r="P99" s="8" t="n"/>
      <c r="Q99" s="15" t="n"/>
    </row>
    <row r="100">
      <c r="A100" s="14" t="n"/>
      <c r="B100" s="15" t="n"/>
      <c r="C100" s="8" t="n"/>
      <c r="D100" s="8" t="n"/>
      <c r="E100" s="16">
        <f>IF(D100="","",IFERROR(VLOOKUP(D100,Jugadores!$A:$B,2,FALSE),"¿dorsal?"))</f>
        <v/>
      </c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  <c r="O100" s="8" t="n"/>
      <c r="P100" s="8" t="n"/>
      <c r="Q100" s="15" t="n"/>
    </row>
    <row r="101">
      <c r="A101" s="14" t="n"/>
      <c r="B101" s="15" t="n"/>
      <c r="C101" s="8" t="n"/>
      <c r="D101" s="8" t="n"/>
      <c r="E101" s="16">
        <f>IF(D101="","",IFERROR(VLOOKUP(D101,Jugadores!$A:$B,2,FALSE),"¿dorsal?"))</f>
        <v/>
      </c>
      <c r="F101" s="8" t="n"/>
      <c r="G101" s="8" t="n"/>
      <c r="H101" s="8" t="n"/>
      <c r="I101" s="8" t="n"/>
      <c r="J101" s="8" t="n"/>
      <c r="K101" s="8" t="n"/>
      <c r="L101" s="8" t="n"/>
      <c r="M101" s="8" t="n"/>
      <c r="N101" s="8" t="n"/>
      <c r="O101" s="8" t="n"/>
      <c r="P101" s="8" t="n"/>
      <c r="Q101" s="15" t="n"/>
    </row>
    <row r="102">
      <c r="A102" s="14" t="n"/>
      <c r="B102" s="15" t="n"/>
      <c r="C102" s="8" t="n"/>
      <c r="D102" s="8" t="n"/>
      <c r="E102" s="16">
        <f>IF(D102="","",IFERROR(VLOOKUP(D102,Jugadores!$A:$B,2,FALSE),"¿dorsal?"))</f>
        <v/>
      </c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  <c r="O102" s="8" t="n"/>
      <c r="P102" s="8" t="n"/>
      <c r="Q102" s="15" t="n"/>
    </row>
    <row r="103">
      <c r="A103" s="14" t="n"/>
      <c r="B103" s="15" t="n"/>
      <c r="C103" s="8" t="n"/>
      <c r="D103" s="8" t="n"/>
      <c r="E103" s="16">
        <f>IF(D103="","",IFERROR(VLOOKUP(D103,Jugadores!$A:$B,2,FALSE),"¿dorsal?"))</f>
        <v/>
      </c>
      <c r="F103" s="8" t="n"/>
      <c r="G103" s="8" t="n"/>
      <c r="H103" s="8" t="n"/>
      <c r="I103" s="8" t="n"/>
      <c r="J103" s="8" t="n"/>
      <c r="K103" s="8" t="n"/>
      <c r="L103" s="8" t="n"/>
      <c r="M103" s="8" t="n"/>
      <c r="N103" s="8" t="n"/>
      <c r="O103" s="8" t="n"/>
      <c r="P103" s="8" t="n"/>
      <c r="Q103" s="15" t="n"/>
    </row>
    <row r="104">
      <c r="A104" s="14" t="n"/>
      <c r="B104" s="15" t="n"/>
      <c r="C104" s="8" t="n"/>
      <c r="D104" s="8" t="n"/>
      <c r="E104" s="16">
        <f>IF(D104="","",IFERROR(VLOOKUP(D104,Jugadores!$A:$B,2,FALSE),"¿dorsal?"))</f>
        <v/>
      </c>
      <c r="F104" s="8" t="n"/>
      <c r="G104" s="8" t="n"/>
      <c r="H104" s="8" t="n"/>
      <c r="I104" s="8" t="n"/>
      <c r="J104" s="8" t="n"/>
      <c r="K104" s="8" t="n"/>
      <c r="L104" s="8" t="n"/>
      <c r="M104" s="8" t="n"/>
      <c r="N104" s="8" t="n"/>
      <c r="O104" s="8" t="n"/>
      <c r="P104" s="8" t="n"/>
      <c r="Q104" s="15" t="n"/>
    </row>
    <row r="105">
      <c r="A105" s="14" t="n"/>
      <c r="B105" s="15" t="n"/>
      <c r="C105" s="8" t="n"/>
      <c r="D105" s="8" t="n"/>
      <c r="E105" s="16">
        <f>IF(D105="","",IFERROR(VLOOKUP(D105,Jugadores!$A:$B,2,FALSE),"¿dorsal?"))</f>
        <v/>
      </c>
      <c r="F105" s="8" t="n"/>
      <c r="G105" s="8" t="n"/>
      <c r="H105" s="8" t="n"/>
      <c r="I105" s="8" t="n"/>
      <c r="J105" s="8" t="n"/>
      <c r="K105" s="8" t="n"/>
      <c r="L105" s="8" t="n"/>
      <c r="M105" s="8" t="n"/>
      <c r="N105" s="8" t="n"/>
      <c r="O105" s="8" t="n"/>
      <c r="P105" s="8" t="n"/>
      <c r="Q105" s="15" t="n"/>
    </row>
    <row r="106">
      <c r="A106" s="14" t="n"/>
      <c r="B106" s="15" t="n"/>
      <c r="C106" s="8" t="n"/>
      <c r="D106" s="8" t="n"/>
      <c r="E106" s="16">
        <f>IF(D106="","",IFERROR(VLOOKUP(D106,Jugadores!$A:$B,2,FALSE),"¿dorsal?"))</f>
        <v/>
      </c>
      <c r="F106" s="8" t="n"/>
      <c r="G106" s="8" t="n"/>
      <c r="H106" s="8" t="n"/>
      <c r="I106" s="8" t="n"/>
      <c r="J106" s="8" t="n"/>
      <c r="K106" s="8" t="n"/>
      <c r="L106" s="8" t="n"/>
      <c r="M106" s="8" t="n"/>
      <c r="N106" s="8" t="n"/>
      <c r="O106" s="8" t="n"/>
      <c r="P106" s="8" t="n"/>
      <c r="Q106" s="15" t="n"/>
    </row>
    <row r="107">
      <c r="A107" s="14" t="n"/>
      <c r="B107" s="15" t="n"/>
      <c r="C107" s="8" t="n"/>
      <c r="D107" s="8" t="n"/>
      <c r="E107" s="16">
        <f>IF(D107="","",IFERROR(VLOOKUP(D107,Jugadores!$A:$B,2,FALSE),"¿dorsal?"))</f>
        <v/>
      </c>
      <c r="F107" s="8" t="n"/>
      <c r="G107" s="8" t="n"/>
      <c r="H107" s="8" t="n"/>
      <c r="I107" s="8" t="n"/>
      <c r="J107" s="8" t="n"/>
      <c r="K107" s="8" t="n"/>
      <c r="L107" s="8" t="n"/>
      <c r="M107" s="8" t="n"/>
      <c r="N107" s="8" t="n"/>
      <c r="O107" s="8" t="n"/>
      <c r="P107" s="8" t="n"/>
      <c r="Q107" s="15" t="n"/>
    </row>
    <row r="108">
      <c r="A108" s="14" t="n"/>
      <c r="B108" s="15" t="n"/>
      <c r="C108" s="8" t="n"/>
      <c r="D108" s="8" t="n"/>
      <c r="E108" s="16">
        <f>IF(D108="","",IFERROR(VLOOKUP(D108,Jugadores!$A:$B,2,FALSE),"¿dorsal?"))</f>
        <v/>
      </c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  <c r="O108" s="8" t="n"/>
      <c r="P108" s="8" t="n"/>
      <c r="Q108" s="15" t="n"/>
    </row>
    <row r="109">
      <c r="A109" s="14" t="n"/>
      <c r="B109" s="15" t="n"/>
      <c r="C109" s="8" t="n"/>
      <c r="D109" s="8" t="n"/>
      <c r="E109" s="16">
        <f>IF(D109="","",IFERROR(VLOOKUP(D109,Jugadores!$A:$B,2,FALSE),"¿dorsal?"))</f>
        <v/>
      </c>
      <c r="F109" s="8" t="n"/>
      <c r="G109" s="8" t="n"/>
      <c r="H109" s="8" t="n"/>
      <c r="I109" s="8" t="n"/>
      <c r="J109" s="8" t="n"/>
      <c r="K109" s="8" t="n"/>
      <c r="L109" s="8" t="n"/>
      <c r="M109" s="8" t="n"/>
      <c r="N109" s="8" t="n"/>
      <c r="O109" s="8" t="n"/>
      <c r="P109" s="8" t="n"/>
      <c r="Q109" s="15" t="n"/>
    </row>
    <row r="110">
      <c r="A110" s="14" t="n"/>
      <c r="B110" s="15" t="n"/>
      <c r="C110" s="8" t="n"/>
      <c r="D110" s="8" t="n"/>
      <c r="E110" s="16">
        <f>IF(D110="","",IFERROR(VLOOKUP(D110,Jugadores!$A:$B,2,FALSE),"¿dorsal?"))</f>
        <v/>
      </c>
      <c r="F110" s="8" t="n"/>
      <c r="G110" s="8" t="n"/>
      <c r="H110" s="8" t="n"/>
      <c r="I110" s="8" t="n"/>
      <c r="J110" s="8" t="n"/>
      <c r="K110" s="8" t="n"/>
      <c r="L110" s="8" t="n"/>
      <c r="M110" s="8" t="n"/>
      <c r="N110" s="8" t="n"/>
      <c r="O110" s="8" t="n"/>
      <c r="P110" s="8" t="n"/>
      <c r="Q110" s="15" t="n"/>
    </row>
    <row r="111">
      <c r="A111" s="14" t="n"/>
      <c r="B111" s="15" t="n"/>
      <c r="C111" s="8" t="n"/>
      <c r="D111" s="8" t="n"/>
      <c r="E111" s="16">
        <f>IF(D111="","",IFERROR(VLOOKUP(D111,Jugadores!$A:$B,2,FALSE),"¿dorsal?"))</f>
        <v/>
      </c>
      <c r="F111" s="8" t="n"/>
      <c r="G111" s="8" t="n"/>
      <c r="H111" s="8" t="n"/>
      <c r="I111" s="8" t="n"/>
      <c r="J111" s="8" t="n"/>
      <c r="K111" s="8" t="n"/>
      <c r="L111" s="8" t="n"/>
      <c r="M111" s="8" t="n"/>
      <c r="N111" s="8" t="n"/>
      <c r="O111" s="8" t="n"/>
      <c r="P111" s="8" t="n"/>
      <c r="Q111" s="15" t="n"/>
    </row>
    <row r="112">
      <c r="A112" s="14" t="n"/>
      <c r="B112" s="15" t="n"/>
      <c r="C112" s="8" t="n"/>
      <c r="D112" s="8" t="n"/>
      <c r="E112" s="16">
        <f>IF(D112="","",IFERROR(VLOOKUP(D112,Jugadores!$A:$B,2,FALSE),"¿dorsal?"))</f>
        <v/>
      </c>
      <c r="F112" s="8" t="n"/>
      <c r="G112" s="8" t="n"/>
      <c r="H112" s="8" t="n"/>
      <c r="I112" s="8" t="n"/>
      <c r="J112" s="8" t="n"/>
      <c r="K112" s="8" t="n"/>
      <c r="L112" s="8" t="n"/>
      <c r="M112" s="8" t="n"/>
      <c r="N112" s="8" t="n"/>
      <c r="O112" s="8" t="n"/>
      <c r="P112" s="8" t="n"/>
      <c r="Q112" s="15" t="n"/>
    </row>
    <row r="113">
      <c r="A113" s="14" t="n"/>
      <c r="B113" s="15" t="n"/>
      <c r="C113" s="8" t="n"/>
      <c r="D113" s="8" t="n"/>
      <c r="E113" s="16">
        <f>IF(D113="","",IFERROR(VLOOKUP(D113,Jugadores!$A:$B,2,FALSE),"¿dorsal?"))</f>
        <v/>
      </c>
      <c r="F113" s="8" t="n"/>
      <c r="G113" s="8" t="n"/>
      <c r="H113" s="8" t="n"/>
      <c r="I113" s="8" t="n"/>
      <c r="J113" s="8" t="n"/>
      <c r="K113" s="8" t="n"/>
      <c r="L113" s="8" t="n"/>
      <c r="M113" s="8" t="n"/>
      <c r="N113" s="8" t="n"/>
      <c r="O113" s="8" t="n"/>
      <c r="P113" s="8" t="n"/>
      <c r="Q113" s="15" t="n"/>
    </row>
    <row r="114">
      <c r="A114" s="14" t="n"/>
      <c r="B114" s="15" t="n"/>
      <c r="C114" s="8" t="n"/>
      <c r="D114" s="8" t="n"/>
      <c r="E114" s="16">
        <f>IF(D114="","",IFERROR(VLOOKUP(D114,Jugadores!$A:$B,2,FALSE),"¿dorsal?"))</f>
        <v/>
      </c>
      <c r="F114" s="8" t="n"/>
      <c r="G114" s="8" t="n"/>
      <c r="H114" s="8" t="n"/>
      <c r="I114" s="8" t="n"/>
      <c r="J114" s="8" t="n"/>
      <c r="K114" s="8" t="n"/>
      <c r="L114" s="8" t="n"/>
      <c r="M114" s="8" t="n"/>
      <c r="N114" s="8" t="n"/>
      <c r="O114" s="8" t="n"/>
      <c r="P114" s="8" t="n"/>
      <c r="Q114" s="15" t="n"/>
    </row>
    <row r="115">
      <c r="A115" s="14" t="n"/>
      <c r="B115" s="15" t="n"/>
      <c r="C115" s="8" t="n"/>
      <c r="D115" s="8" t="n"/>
      <c r="E115" s="16">
        <f>IF(D115="","",IFERROR(VLOOKUP(D115,Jugadores!$A:$B,2,FALSE),"¿dorsal?"))</f>
        <v/>
      </c>
      <c r="F115" s="8" t="n"/>
      <c r="G115" s="8" t="n"/>
      <c r="H115" s="8" t="n"/>
      <c r="I115" s="8" t="n"/>
      <c r="J115" s="8" t="n"/>
      <c r="K115" s="8" t="n"/>
      <c r="L115" s="8" t="n"/>
      <c r="M115" s="8" t="n"/>
      <c r="N115" s="8" t="n"/>
      <c r="O115" s="8" t="n"/>
      <c r="P115" s="8" t="n"/>
      <c r="Q115" s="15" t="n"/>
    </row>
    <row r="116">
      <c r="A116" s="14" t="n"/>
      <c r="B116" s="15" t="n"/>
      <c r="C116" s="8" t="n"/>
      <c r="D116" s="8" t="n"/>
      <c r="E116" s="16">
        <f>IF(D116="","",IFERROR(VLOOKUP(D116,Jugadores!$A:$B,2,FALSE),"¿dorsal?"))</f>
        <v/>
      </c>
      <c r="F116" s="8" t="n"/>
      <c r="G116" s="8" t="n"/>
      <c r="H116" s="8" t="n"/>
      <c r="I116" s="8" t="n"/>
      <c r="J116" s="8" t="n"/>
      <c r="K116" s="8" t="n"/>
      <c r="L116" s="8" t="n"/>
      <c r="M116" s="8" t="n"/>
      <c r="N116" s="8" t="n"/>
      <c r="O116" s="8" t="n"/>
      <c r="P116" s="8" t="n"/>
      <c r="Q116" s="15" t="n"/>
    </row>
    <row r="117">
      <c r="A117" s="14" t="n"/>
      <c r="B117" s="15" t="n"/>
      <c r="C117" s="8" t="n"/>
      <c r="D117" s="8" t="n"/>
      <c r="E117" s="16">
        <f>IF(D117="","",IFERROR(VLOOKUP(D117,Jugadores!$A:$B,2,FALSE),"¿dorsal?"))</f>
        <v/>
      </c>
      <c r="F117" s="8" t="n"/>
      <c r="G117" s="8" t="n"/>
      <c r="H117" s="8" t="n"/>
      <c r="I117" s="8" t="n"/>
      <c r="J117" s="8" t="n"/>
      <c r="K117" s="8" t="n"/>
      <c r="L117" s="8" t="n"/>
      <c r="M117" s="8" t="n"/>
      <c r="N117" s="8" t="n"/>
      <c r="O117" s="8" t="n"/>
      <c r="P117" s="8" t="n"/>
      <c r="Q117" s="15" t="n"/>
    </row>
    <row r="118">
      <c r="A118" s="14" t="n"/>
      <c r="B118" s="15" t="n"/>
      <c r="C118" s="8" t="n"/>
      <c r="D118" s="8" t="n"/>
      <c r="E118" s="16">
        <f>IF(D118="","",IFERROR(VLOOKUP(D118,Jugadores!$A:$B,2,FALSE),"¿dorsal?"))</f>
        <v/>
      </c>
      <c r="F118" s="8" t="n"/>
      <c r="G118" s="8" t="n"/>
      <c r="H118" s="8" t="n"/>
      <c r="I118" s="8" t="n"/>
      <c r="J118" s="8" t="n"/>
      <c r="K118" s="8" t="n"/>
      <c r="L118" s="8" t="n"/>
      <c r="M118" s="8" t="n"/>
      <c r="N118" s="8" t="n"/>
      <c r="O118" s="8" t="n"/>
      <c r="P118" s="8" t="n"/>
      <c r="Q118" s="15" t="n"/>
    </row>
    <row r="119">
      <c r="A119" s="14" t="n"/>
      <c r="B119" s="15" t="n"/>
      <c r="C119" s="8" t="n"/>
      <c r="D119" s="8" t="n"/>
      <c r="E119" s="16">
        <f>IF(D119="","",IFERROR(VLOOKUP(D119,Jugadores!$A:$B,2,FALSE),"¿dorsal?"))</f>
        <v/>
      </c>
      <c r="F119" s="8" t="n"/>
      <c r="G119" s="8" t="n"/>
      <c r="H119" s="8" t="n"/>
      <c r="I119" s="8" t="n"/>
      <c r="J119" s="8" t="n"/>
      <c r="K119" s="8" t="n"/>
      <c r="L119" s="8" t="n"/>
      <c r="M119" s="8" t="n"/>
      <c r="N119" s="8" t="n"/>
      <c r="O119" s="8" t="n"/>
      <c r="P119" s="8" t="n"/>
      <c r="Q119" s="15" t="n"/>
    </row>
    <row r="120">
      <c r="A120" s="14" t="n"/>
      <c r="B120" s="15" t="n"/>
      <c r="C120" s="8" t="n"/>
      <c r="D120" s="8" t="n"/>
      <c r="E120" s="16">
        <f>IF(D120="","",IFERROR(VLOOKUP(D120,Jugadores!$A:$B,2,FALSE),"¿dorsal?"))</f>
        <v/>
      </c>
      <c r="F120" s="8" t="n"/>
      <c r="G120" s="8" t="n"/>
      <c r="H120" s="8" t="n"/>
      <c r="I120" s="8" t="n"/>
      <c r="J120" s="8" t="n"/>
      <c r="K120" s="8" t="n"/>
      <c r="L120" s="8" t="n"/>
      <c r="M120" s="8" t="n"/>
      <c r="N120" s="8" t="n"/>
      <c r="O120" s="8" t="n"/>
      <c r="P120" s="8" t="n"/>
      <c r="Q120" s="15" t="n"/>
    </row>
    <row r="121">
      <c r="A121" s="14" t="n"/>
      <c r="B121" s="15" t="n"/>
      <c r="C121" s="8" t="n"/>
      <c r="D121" s="8" t="n"/>
      <c r="E121" s="16">
        <f>IF(D121="","",IFERROR(VLOOKUP(D121,Jugadores!$A:$B,2,FALSE),"¿dorsal?"))</f>
        <v/>
      </c>
      <c r="F121" s="8" t="n"/>
      <c r="G121" s="8" t="n"/>
      <c r="H121" s="8" t="n"/>
      <c r="I121" s="8" t="n"/>
      <c r="J121" s="8" t="n"/>
      <c r="K121" s="8" t="n"/>
      <c r="L121" s="8" t="n"/>
      <c r="M121" s="8" t="n"/>
      <c r="N121" s="8" t="n"/>
      <c r="O121" s="8" t="n"/>
      <c r="P121" s="8" t="n"/>
      <c r="Q121" s="15" t="n"/>
    </row>
    <row r="122">
      <c r="A122" s="14" t="n"/>
      <c r="B122" s="15" t="n"/>
      <c r="C122" s="8" t="n"/>
      <c r="D122" s="8" t="n"/>
      <c r="E122" s="16">
        <f>IF(D122="","",IFERROR(VLOOKUP(D122,Jugadores!$A:$B,2,FALSE),"¿dorsal?"))</f>
        <v/>
      </c>
      <c r="F122" s="8" t="n"/>
      <c r="G122" s="8" t="n"/>
      <c r="H122" s="8" t="n"/>
      <c r="I122" s="8" t="n"/>
      <c r="J122" s="8" t="n"/>
      <c r="K122" s="8" t="n"/>
      <c r="L122" s="8" t="n"/>
      <c r="M122" s="8" t="n"/>
      <c r="N122" s="8" t="n"/>
      <c r="O122" s="8" t="n"/>
      <c r="P122" s="8" t="n"/>
      <c r="Q122" s="15" t="n"/>
    </row>
    <row r="123">
      <c r="A123" s="14" t="n"/>
      <c r="B123" s="15" t="n"/>
      <c r="C123" s="8" t="n"/>
      <c r="D123" s="8" t="n"/>
      <c r="E123" s="16">
        <f>IF(D123="","",IFERROR(VLOOKUP(D123,Jugadores!$A:$B,2,FALSE),"¿dorsal?"))</f>
        <v/>
      </c>
      <c r="F123" s="8" t="n"/>
      <c r="G123" s="8" t="n"/>
      <c r="H123" s="8" t="n"/>
      <c r="I123" s="8" t="n"/>
      <c r="J123" s="8" t="n"/>
      <c r="K123" s="8" t="n"/>
      <c r="L123" s="8" t="n"/>
      <c r="M123" s="8" t="n"/>
      <c r="N123" s="8" t="n"/>
      <c r="O123" s="8" t="n"/>
      <c r="P123" s="8" t="n"/>
      <c r="Q123" s="15" t="n"/>
    </row>
    <row r="124">
      <c r="A124" s="14" t="n"/>
      <c r="B124" s="15" t="n"/>
      <c r="C124" s="8" t="n"/>
      <c r="D124" s="8" t="n"/>
      <c r="E124" s="16">
        <f>IF(D124="","",IFERROR(VLOOKUP(D124,Jugadores!$A:$B,2,FALSE),"¿dorsal?"))</f>
        <v/>
      </c>
      <c r="F124" s="8" t="n"/>
      <c r="G124" s="8" t="n"/>
      <c r="H124" s="8" t="n"/>
      <c r="I124" s="8" t="n"/>
      <c r="J124" s="8" t="n"/>
      <c r="K124" s="8" t="n"/>
      <c r="L124" s="8" t="n"/>
      <c r="M124" s="8" t="n"/>
      <c r="N124" s="8" t="n"/>
      <c r="O124" s="8" t="n"/>
      <c r="P124" s="8" t="n"/>
      <c r="Q124" s="15" t="n"/>
    </row>
    <row r="125">
      <c r="A125" s="14" t="n"/>
      <c r="B125" s="15" t="n"/>
      <c r="C125" s="8" t="n"/>
      <c r="D125" s="8" t="n"/>
      <c r="E125" s="16">
        <f>IF(D125="","",IFERROR(VLOOKUP(D125,Jugadores!$A:$B,2,FALSE),"¿dorsal?"))</f>
        <v/>
      </c>
      <c r="F125" s="8" t="n"/>
      <c r="G125" s="8" t="n"/>
      <c r="H125" s="8" t="n"/>
      <c r="I125" s="8" t="n"/>
      <c r="J125" s="8" t="n"/>
      <c r="K125" s="8" t="n"/>
      <c r="L125" s="8" t="n"/>
      <c r="M125" s="8" t="n"/>
      <c r="N125" s="8" t="n"/>
      <c r="O125" s="8" t="n"/>
      <c r="P125" s="8" t="n"/>
      <c r="Q125" s="15" t="n"/>
    </row>
    <row r="126">
      <c r="A126" s="14" t="n"/>
      <c r="B126" s="15" t="n"/>
      <c r="C126" s="8" t="n"/>
      <c r="D126" s="8" t="n"/>
      <c r="E126" s="16">
        <f>IF(D126="","",IFERROR(VLOOKUP(D126,Jugadores!$A:$B,2,FALSE),"¿dorsal?"))</f>
        <v/>
      </c>
      <c r="F126" s="8" t="n"/>
      <c r="G126" s="8" t="n"/>
      <c r="H126" s="8" t="n"/>
      <c r="I126" s="8" t="n"/>
      <c r="J126" s="8" t="n"/>
      <c r="K126" s="8" t="n"/>
      <c r="L126" s="8" t="n"/>
      <c r="M126" s="8" t="n"/>
      <c r="N126" s="8" t="n"/>
      <c r="O126" s="8" t="n"/>
      <c r="P126" s="8" t="n"/>
      <c r="Q126" s="15" t="n"/>
    </row>
    <row r="127">
      <c r="A127" s="14" t="n"/>
      <c r="B127" s="15" t="n"/>
      <c r="C127" s="8" t="n"/>
      <c r="D127" s="8" t="n"/>
      <c r="E127" s="16">
        <f>IF(D127="","",IFERROR(VLOOKUP(D127,Jugadores!$A:$B,2,FALSE),"¿dorsal?"))</f>
        <v/>
      </c>
      <c r="F127" s="8" t="n"/>
      <c r="G127" s="8" t="n"/>
      <c r="H127" s="8" t="n"/>
      <c r="I127" s="8" t="n"/>
      <c r="J127" s="8" t="n"/>
      <c r="K127" s="8" t="n"/>
      <c r="L127" s="8" t="n"/>
      <c r="M127" s="8" t="n"/>
      <c r="N127" s="8" t="n"/>
      <c r="O127" s="8" t="n"/>
      <c r="P127" s="8" t="n"/>
      <c r="Q127" s="15" t="n"/>
    </row>
    <row r="128">
      <c r="A128" s="14" t="n"/>
      <c r="B128" s="15" t="n"/>
      <c r="C128" s="8" t="n"/>
      <c r="D128" s="8" t="n"/>
      <c r="E128" s="16">
        <f>IF(D128="","",IFERROR(VLOOKUP(D128,Jugadores!$A:$B,2,FALSE),"¿dorsal?"))</f>
        <v/>
      </c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  <c r="O128" s="8" t="n"/>
      <c r="P128" s="8" t="n"/>
      <c r="Q128" s="15" t="n"/>
    </row>
    <row r="129">
      <c r="A129" s="14" t="n"/>
      <c r="B129" s="15" t="n"/>
      <c r="C129" s="8" t="n"/>
      <c r="D129" s="8" t="n"/>
      <c r="E129" s="16">
        <f>IF(D129="","",IFERROR(VLOOKUP(D129,Jugadores!$A:$B,2,FALSE),"¿dorsal?"))</f>
        <v/>
      </c>
      <c r="F129" s="8" t="n"/>
      <c r="G129" s="8" t="n"/>
      <c r="H129" s="8" t="n"/>
      <c r="I129" s="8" t="n"/>
      <c r="J129" s="8" t="n"/>
      <c r="K129" s="8" t="n"/>
      <c r="L129" s="8" t="n"/>
      <c r="M129" s="8" t="n"/>
      <c r="N129" s="8" t="n"/>
      <c r="O129" s="8" t="n"/>
      <c r="P129" s="8" t="n"/>
      <c r="Q129" s="15" t="n"/>
    </row>
    <row r="130">
      <c r="A130" s="14" t="n"/>
      <c r="B130" s="15" t="n"/>
      <c r="C130" s="8" t="n"/>
      <c r="D130" s="8" t="n"/>
      <c r="E130" s="16">
        <f>IF(D130="","",IFERROR(VLOOKUP(D130,Jugadores!$A:$B,2,FALSE),"¿dorsal?"))</f>
        <v/>
      </c>
      <c r="F130" s="8" t="n"/>
      <c r="G130" s="8" t="n"/>
      <c r="H130" s="8" t="n"/>
      <c r="I130" s="8" t="n"/>
      <c r="J130" s="8" t="n"/>
      <c r="K130" s="8" t="n"/>
      <c r="L130" s="8" t="n"/>
      <c r="M130" s="8" t="n"/>
      <c r="N130" s="8" t="n"/>
      <c r="O130" s="8" t="n"/>
      <c r="P130" s="8" t="n"/>
      <c r="Q130" s="15" t="n"/>
    </row>
    <row r="131">
      <c r="A131" s="14" t="n"/>
      <c r="B131" s="15" t="n"/>
      <c r="C131" s="8" t="n"/>
      <c r="D131" s="8" t="n"/>
      <c r="E131" s="16">
        <f>IF(D131="","",IFERROR(VLOOKUP(D131,Jugadores!$A:$B,2,FALSE),"¿dorsal?"))</f>
        <v/>
      </c>
      <c r="F131" s="8" t="n"/>
      <c r="G131" s="8" t="n"/>
      <c r="H131" s="8" t="n"/>
      <c r="I131" s="8" t="n"/>
      <c r="J131" s="8" t="n"/>
      <c r="K131" s="8" t="n"/>
      <c r="L131" s="8" t="n"/>
      <c r="M131" s="8" t="n"/>
      <c r="N131" s="8" t="n"/>
      <c r="O131" s="8" t="n"/>
      <c r="P131" s="8" t="n"/>
      <c r="Q131" s="15" t="n"/>
    </row>
    <row r="132">
      <c r="A132" s="14" t="n"/>
      <c r="B132" s="15" t="n"/>
      <c r="C132" s="8" t="n"/>
      <c r="D132" s="8" t="n"/>
      <c r="E132" s="16">
        <f>IF(D132="","",IFERROR(VLOOKUP(D132,Jugadores!$A:$B,2,FALSE),"¿dorsal?"))</f>
        <v/>
      </c>
      <c r="F132" s="8" t="n"/>
      <c r="G132" s="8" t="n"/>
      <c r="H132" s="8" t="n"/>
      <c r="I132" s="8" t="n"/>
      <c r="J132" s="8" t="n"/>
      <c r="K132" s="8" t="n"/>
      <c r="L132" s="8" t="n"/>
      <c r="M132" s="8" t="n"/>
      <c r="N132" s="8" t="n"/>
      <c r="O132" s="8" t="n"/>
      <c r="P132" s="8" t="n"/>
      <c r="Q132" s="15" t="n"/>
    </row>
    <row r="133">
      <c r="A133" s="14" t="n"/>
      <c r="B133" s="15" t="n"/>
      <c r="C133" s="8" t="n"/>
      <c r="D133" s="8" t="n"/>
      <c r="E133" s="16">
        <f>IF(D133="","",IFERROR(VLOOKUP(D133,Jugadores!$A:$B,2,FALSE),"¿dorsal?"))</f>
        <v/>
      </c>
      <c r="F133" s="8" t="n"/>
      <c r="G133" s="8" t="n"/>
      <c r="H133" s="8" t="n"/>
      <c r="I133" s="8" t="n"/>
      <c r="J133" s="8" t="n"/>
      <c r="K133" s="8" t="n"/>
      <c r="L133" s="8" t="n"/>
      <c r="M133" s="8" t="n"/>
      <c r="N133" s="8" t="n"/>
      <c r="O133" s="8" t="n"/>
      <c r="P133" s="8" t="n"/>
      <c r="Q133" s="15" t="n"/>
    </row>
    <row r="134">
      <c r="A134" s="14" t="n"/>
      <c r="B134" s="15" t="n"/>
      <c r="C134" s="8" t="n"/>
      <c r="D134" s="8" t="n"/>
      <c r="E134" s="16">
        <f>IF(D134="","",IFERROR(VLOOKUP(D134,Jugadores!$A:$B,2,FALSE),"¿dorsal?"))</f>
        <v/>
      </c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  <c r="O134" s="8" t="n"/>
      <c r="P134" s="8" t="n"/>
      <c r="Q134" s="15" t="n"/>
    </row>
    <row r="135">
      <c r="A135" s="14" t="n"/>
      <c r="B135" s="15" t="n"/>
      <c r="C135" s="8" t="n"/>
      <c r="D135" s="8" t="n"/>
      <c r="E135" s="16">
        <f>IF(D135="","",IFERROR(VLOOKUP(D135,Jugadores!$A:$B,2,FALSE),"¿dorsal?"))</f>
        <v/>
      </c>
      <c r="F135" s="8" t="n"/>
      <c r="G135" s="8" t="n"/>
      <c r="H135" s="8" t="n"/>
      <c r="I135" s="8" t="n"/>
      <c r="J135" s="8" t="n"/>
      <c r="K135" s="8" t="n"/>
      <c r="L135" s="8" t="n"/>
      <c r="M135" s="8" t="n"/>
      <c r="N135" s="8" t="n"/>
      <c r="O135" s="8" t="n"/>
      <c r="P135" s="8" t="n"/>
      <c r="Q135" s="15" t="n"/>
    </row>
    <row r="136">
      <c r="A136" s="14" t="n"/>
      <c r="B136" s="15" t="n"/>
      <c r="C136" s="8" t="n"/>
      <c r="D136" s="8" t="n"/>
      <c r="E136" s="16">
        <f>IF(D136="","",IFERROR(VLOOKUP(D136,Jugadores!$A:$B,2,FALSE),"¿dorsal?"))</f>
        <v/>
      </c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  <c r="O136" s="8" t="n"/>
      <c r="P136" s="8" t="n"/>
      <c r="Q136" s="15" t="n"/>
    </row>
    <row r="137">
      <c r="A137" s="14" t="n"/>
      <c r="B137" s="15" t="n"/>
      <c r="C137" s="8" t="n"/>
      <c r="D137" s="8" t="n"/>
      <c r="E137" s="16">
        <f>IF(D137="","",IFERROR(VLOOKUP(D137,Jugadores!$A:$B,2,FALSE),"¿dorsal?"))</f>
        <v/>
      </c>
      <c r="F137" s="8" t="n"/>
      <c r="G137" s="8" t="n"/>
      <c r="H137" s="8" t="n"/>
      <c r="I137" s="8" t="n"/>
      <c r="J137" s="8" t="n"/>
      <c r="K137" s="8" t="n"/>
      <c r="L137" s="8" t="n"/>
      <c r="M137" s="8" t="n"/>
      <c r="N137" s="8" t="n"/>
      <c r="O137" s="8" t="n"/>
      <c r="P137" s="8" t="n"/>
      <c r="Q137" s="15" t="n"/>
    </row>
    <row r="138">
      <c r="A138" s="14" t="n"/>
      <c r="B138" s="15" t="n"/>
      <c r="C138" s="8" t="n"/>
      <c r="D138" s="8" t="n"/>
      <c r="E138" s="16">
        <f>IF(D138="","",IFERROR(VLOOKUP(D138,Jugadores!$A:$B,2,FALSE),"¿dorsal?"))</f>
        <v/>
      </c>
      <c r="F138" s="8" t="n"/>
      <c r="G138" s="8" t="n"/>
      <c r="H138" s="8" t="n"/>
      <c r="I138" s="8" t="n"/>
      <c r="J138" s="8" t="n"/>
      <c r="K138" s="8" t="n"/>
      <c r="L138" s="8" t="n"/>
      <c r="M138" s="8" t="n"/>
      <c r="N138" s="8" t="n"/>
      <c r="O138" s="8" t="n"/>
      <c r="P138" s="8" t="n"/>
      <c r="Q138" s="15" t="n"/>
    </row>
    <row r="139">
      <c r="A139" s="14" t="n"/>
      <c r="B139" s="15" t="n"/>
      <c r="C139" s="8" t="n"/>
      <c r="D139" s="8" t="n"/>
      <c r="E139" s="16">
        <f>IF(D139="","",IFERROR(VLOOKUP(D139,Jugadores!$A:$B,2,FALSE),"¿dorsal?"))</f>
        <v/>
      </c>
      <c r="F139" s="8" t="n"/>
      <c r="G139" s="8" t="n"/>
      <c r="H139" s="8" t="n"/>
      <c r="I139" s="8" t="n"/>
      <c r="J139" s="8" t="n"/>
      <c r="K139" s="8" t="n"/>
      <c r="L139" s="8" t="n"/>
      <c r="M139" s="8" t="n"/>
      <c r="N139" s="8" t="n"/>
      <c r="O139" s="8" t="n"/>
      <c r="P139" s="8" t="n"/>
      <c r="Q139" s="15" t="n"/>
    </row>
    <row r="140">
      <c r="A140" s="14" t="n"/>
      <c r="B140" s="15" t="n"/>
      <c r="C140" s="8" t="n"/>
      <c r="D140" s="8" t="n"/>
      <c r="E140" s="16">
        <f>IF(D140="","",IFERROR(VLOOKUP(D140,Jugadores!$A:$B,2,FALSE),"¿dorsal?"))</f>
        <v/>
      </c>
      <c r="F140" s="8" t="n"/>
      <c r="G140" s="8" t="n"/>
      <c r="H140" s="8" t="n"/>
      <c r="I140" s="8" t="n"/>
      <c r="J140" s="8" t="n"/>
      <c r="K140" s="8" t="n"/>
      <c r="L140" s="8" t="n"/>
      <c r="M140" s="8" t="n"/>
      <c r="N140" s="8" t="n"/>
      <c r="O140" s="8" t="n"/>
      <c r="P140" s="8" t="n"/>
      <c r="Q140" s="15" t="n"/>
    </row>
    <row r="141">
      <c r="A141" s="14" t="n"/>
      <c r="B141" s="15" t="n"/>
      <c r="C141" s="8" t="n"/>
      <c r="D141" s="8" t="n"/>
      <c r="E141" s="16">
        <f>IF(D141="","",IFERROR(VLOOKUP(D141,Jugadores!$A:$B,2,FALSE),"¿dorsal?"))</f>
        <v/>
      </c>
      <c r="F141" s="8" t="n"/>
      <c r="G141" s="8" t="n"/>
      <c r="H141" s="8" t="n"/>
      <c r="I141" s="8" t="n"/>
      <c r="J141" s="8" t="n"/>
      <c r="K141" s="8" t="n"/>
      <c r="L141" s="8" t="n"/>
      <c r="M141" s="8" t="n"/>
      <c r="N141" s="8" t="n"/>
      <c r="O141" s="8" t="n"/>
      <c r="P141" s="8" t="n"/>
      <c r="Q141" s="15" t="n"/>
    </row>
    <row r="142">
      <c r="A142" s="14" t="n"/>
      <c r="B142" s="15" t="n"/>
      <c r="C142" s="8" t="n"/>
      <c r="D142" s="8" t="n"/>
      <c r="E142" s="16">
        <f>IF(D142="","",IFERROR(VLOOKUP(D142,Jugadores!$A:$B,2,FALSE),"¿dorsal?"))</f>
        <v/>
      </c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  <c r="O142" s="8" t="n"/>
      <c r="P142" s="8" t="n"/>
      <c r="Q142" s="15" t="n"/>
    </row>
    <row r="143">
      <c r="A143" s="14" t="n"/>
      <c r="B143" s="15" t="n"/>
      <c r="C143" s="8" t="n"/>
      <c r="D143" s="8" t="n"/>
      <c r="E143" s="16">
        <f>IF(D143="","",IFERROR(VLOOKUP(D143,Jugadores!$A:$B,2,FALSE),"¿dorsal?"))</f>
        <v/>
      </c>
      <c r="F143" s="8" t="n"/>
      <c r="G143" s="8" t="n"/>
      <c r="H143" s="8" t="n"/>
      <c r="I143" s="8" t="n"/>
      <c r="J143" s="8" t="n"/>
      <c r="K143" s="8" t="n"/>
      <c r="L143" s="8" t="n"/>
      <c r="M143" s="8" t="n"/>
      <c r="N143" s="8" t="n"/>
      <c r="O143" s="8" t="n"/>
      <c r="P143" s="8" t="n"/>
      <c r="Q143" s="15" t="n"/>
    </row>
    <row r="144">
      <c r="A144" s="14" t="n"/>
      <c r="B144" s="15" t="n"/>
      <c r="C144" s="8" t="n"/>
      <c r="D144" s="8" t="n"/>
      <c r="E144" s="16">
        <f>IF(D144="","",IFERROR(VLOOKUP(D144,Jugadores!$A:$B,2,FALSE),"¿dorsal?"))</f>
        <v/>
      </c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  <c r="O144" s="8" t="n"/>
      <c r="P144" s="8" t="n"/>
      <c r="Q144" s="15" t="n"/>
    </row>
    <row r="145">
      <c r="A145" s="14" t="n"/>
      <c r="B145" s="15" t="n"/>
      <c r="C145" s="8" t="n"/>
      <c r="D145" s="8" t="n"/>
      <c r="E145" s="16">
        <f>IF(D145="","",IFERROR(VLOOKUP(D145,Jugadores!$A:$B,2,FALSE),"¿dorsal?"))</f>
        <v/>
      </c>
      <c r="F145" s="8" t="n"/>
      <c r="G145" s="8" t="n"/>
      <c r="H145" s="8" t="n"/>
      <c r="I145" s="8" t="n"/>
      <c r="J145" s="8" t="n"/>
      <c r="K145" s="8" t="n"/>
      <c r="L145" s="8" t="n"/>
      <c r="M145" s="8" t="n"/>
      <c r="N145" s="8" t="n"/>
      <c r="O145" s="8" t="n"/>
      <c r="P145" s="8" t="n"/>
      <c r="Q145" s="15" t="n"/>
    </row>
    <row r="146">
      <c r="A146" s="14" t="n"/>
      <c r="B146" s="15" t="n"/>
      <c r="C146" s="8" t="n"/>
      <c r="D146" s="8" t="n"/>
      <c r="E146" s="16">
        <f>IF(D146="","",IFERROR(VLOOKUP(D146,Jugadores!$A:$B,2,FALSE),"¿dorsal?"))</f>
        <v/>
      </c>
      <c r="F146" s="8" t="n"/>
      <c r="G146" s="8" t="n"/>
      <c r="H146" s="8" t="n"/>
      <c r="I146" s="8" t="n"/>
      <c r="J146" s="8" t="n"/>
      <c r="K146" s="8" t="n"/>
      <c r="L146" s="8" t="n"/>
      <c r="M146" s="8" t="n"/>
      <c r="N146" s="8" t="n"/>
      <c r="O146" s="8" t="n"/>
      <c r="P146" s="8" t="n"/>
      <c r="Q146" s="15" t="n"/>
    </row>
    <row r="147">
      <c r="A147" s="14" t="n"/>
      <c r="B147" s="15" t="n"/>
      <c r="C147" s="8" t="n"/>
      <c r="D147" s="8" t="n"/>
      <c r="E147" s="16">
        <f>IF(D147="","",IFERROR(VLOOKUP(D147,Jugadores!$A:$B,2,FALSE),"¿dorsal?"))</f>
        <v/>
      </c>
      <c r="F147" s="8" t="n"/>
      <c r="G147" s="8" t="n"/>
      <c r="H147" s="8" t="n"/>
      <c r="I147" s="8" t="n"/>
      <c r="J147" s="8" t="n"/>
      <c r="K147" s="8" t="n"/>
      <c r="L147" s="8" t="n"/>
      <c r="M147" s="8" t="n"/>
      <c r="N147" s="8" t="n"/>
      <c r="O147" s="8" t="n"/>
      <c r="P147" s="8" t="n"/>
      <c r="Q147" s="15" t="n"/>
    </row>
    <row r="148">
      <c r="A148" s="14" t="n"/>
      <c r="B148" s="15" t="n"/>
      <c r="C148" s="8" t="n"/>
      <c r="D148" s="8" t="n"/>
      <c r="E148" s="16">
        <f>IF(D148="","",IFERROR(VLOOKUP(D148,Jugadores!$A:$B,2,FALSE),"¿dorsal?"))</f>
        <v/>
      </c>
      <c r="F148" s="8" t="n"/>
      <c r="G148" s="8" t="n"/>
      <c r="H148" s="8" t="n"/>
      <c r="I148" s="8" t="n"/>
      <c r="J148" s="8" t="n"/>
      <c r="K148" s="8" t="n"/>
      <c r="L148" s="8" t="n"/>
      <c r="M148" s="8" t="n"/>
      <c r="N148" s="8" t="n"/>
      <c r="O148" s="8" t="n"/>
      <c r="P148" s="8" t="n"/>
      <c r="Q148" s="15" t="n"/>
    </row>
    <row r="149">
      <c r="A149" s="14" t="n"/>
      <c r="B149" s="15" t="n"/>
      <c r="C149" s="8" t="n"/>
      <c r="D149" s="8" t="n"/>
      <c r="E149" s="16">
        <f>IF(D149="","",IFERROR(VLOOKUP(D149,Jugadores!$A:$B,2,FALSE),"¿dorsal?"))</f>
        <v/>
      </c>
      <c r="F149" s="8" t="n"/>
      <c r="G149" s="8" t="n"/>
      <c r="H149" s="8" t="n"/>
      <c r="I149" s="8" t="n"/>
      <c r="J149" s="8" t="n"/>
      <c r="K149" s="8" t="n"/>
      <c r="L149" s="8" t="n"/>
      <c r="M149" s="8" t="n"/>
      <c r="N149" s="8" t="n"/>
      <c r="O149" s="8" t="n"/>
      <c r="P149" s="8" t="n"/>
      <c r="Q149" s="15" t="n"/>
    </row>
    <row r="150">
      <c r="A150" s="14" t="n"/>
      <c r="B150" s="15" t="n"/>
      <c r="C150" s="8" t="n"/>
      <c r="D150" s="8" t="n"/>
      <c r="E150" s="16">
        <f>IF(D150="","",IFERROR(VLOOKUP(D150,Jugadores!$A:$B,2,FALSE),"¿dorsal?"))</f>
        <v/>
      </c>
      <c r="F150" s="8" t="n"/>
      <c r="G150" s="8" t="n"/>
      <c r="H150" s="8" t="n"/>
      <c r="I150" s="8" t="n"/>
      <c r="J150" s="8" t="n"/>
      <c r="K150" s="8" t="n"/>
      <c r="L150" s="8" t="n"/>
      <c r="M150" s="8" t="n"/>
      <c r="N150" s="8" t="n"/>
      <c r="O150" s="8" t="n"/>
      <c r="P150" s="8" t="n"/>
      <c r="Q150" s="15" t="n"/>
    </row>
    <row r="151">
      <c r="A151" s="14" t="n"/>
      <c r="B151" s="15" t="n"/>
      <c r="C151" s="8" t="n"/>
      <c r="D151" s="8" t="n"/>
      <c r="E151" s="16">
        <f>IF(D151="","",IFERROR(VLOOKUP(D151,Jugadores!$A:$B,2,FALSE),"¿dorsal?"))</f>
        <v/>
      </c>
      <c r="F151" s="8" t="n"/>
      <c r="G151" s="8" t="n"/>
      <c r="H151" s="8" t="n"/>
      <c r="I151" s="8" t="n"/>
      <c r="J151" s="8" t="n"/>
      <c r="K151" s="8" t="n"/>
      <c r="L151" s="8" t="n"/>
      <c r="M151" s="8" t="n"/>
      <c r="N151" s="8" t="n"/>
      <c r="O151" s="8" t="n"/>
      <c r="P151" s="8" t="n"/>
      <c r="Q151" s="15" t="n"/>
    </row>
    <row r="152">
      <c r="A152" s="14" t="n"/>
      <c r="B152" s="15" t="n"/>
      <c r="C152" s="8" t="n"/>
      <c r="D152" s="8" t="n"/>
      <c r="E152" s="16">
        <f>IF(D152="","",IFERROR(VLOOKUP(D152,Jugadores!$A:$B,2,FALSE),"¿dorsal?"))</f>
        <v/>
      </c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8" t="n"/>
      <c r="P152" s="8" t="n"/>
      <c r="Q152" s="15" t="n"/>
    </row>
    <row r="153">
      <c r="A153" s="14" t="n"/>
      <c r="B153" s="15" t="n"/>
      <c r="C153" s="8" t="n"/>
      <c r="D153" s="8" t="n"/>
      <c r="E153" s="16">
        <f>IF(D153="","",IFERROR(VLOOKUP(D153,Jugadores!$A:$B,2,FALSE),"¿dorsal?"))</f>
        <v/>
      </c>
      <c r="F153" s="8" t="n"/>
      <c r="G153" s="8" t="n"/>
      <c r="H153" s="8" t="n"/>
      <c r="I153" s="8" t="n"/>
      <c r="J153" s="8" t="n"/>
      <c r="K153" s="8" t="n"/>
      <c r="L153" s="8" t="n"/>
      <c r="M153" s="8" t="n"/>
      <c r="N153" s="8" t="n"/>
      <c r="O153" s="8" t="n"/>
      <c r="P153" s="8" t="n"/>
      <c r="Q153" s="15" t="n"/>
    </row>
    <row r="154">
      <c r="A154" s="14" t="n"/>
      <c r="B154" s="15" t="n"/>
      <c r="C154" s="8" t="n"/>
      <c r="D154" s="8" t="n"/>
      <c r="E154" s="16">
        <f>IF(D154="","",IFERROR(VLOOKUP(D154,Jugadores!$A:$B,2,FALSE),"¿dorsal?"))</f>
        <v/>
      </c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  <c r="O154" s="8" t="n"/>
      <c r="P154" s="8" t="n"/>
      <c r="Q154" s="15" t="n"/>
    </row>
    <row r="155">
      <c r="A155" s="14" t="n"/>
      <c r="B155" s="15" t="n"/>
      <c r="C155" s="8" t="n"/>
      <c r="D155" s="8" t="n"/>
      <c r="E155" s="16">
        <f>IF(D155="","",IFERROR(VLOOKUP(D155,Jugadores!$A:$B,2,FALSE),"¿dorsal?"))</f>
        <v/>
      </c>
      <c r="F155" s="8" t="n"/>
      <c r="G155" s="8" t="n"/>
      <c r="H155" s="8" t="n"/>
      <c r="I155" s="8" t="n"/>
      <c r="J155" s="8" t="n"/>
      <c r="K155" s="8" t="n"/>
      <c r="L155" s="8" t="n"/>
      <c r="M155" s="8" t="n"/>
      <c r="N155" s="8" t="n"/>
      <c r="O155" s="8" t="n"/>
      <c r="P155" s="8" t="n"/>
      <c r="Q155" s="15" t="n"/>
    </row>
    <row r="156">
      <c r="A156" s="14" t="n"/>
      <c r="B156" s="15" t="n"/>
      <c r="C156" s="8" t="n"/>
      <c r="D156" s="8" t="n"/>
      <c r="E156" s="16">
        <f>IF(D156="","",IFERROR(VLOOKUP(D156,Jugadores!$A:$B,2,FALSE),"¿dorsal?"))</f>
        <v/>
      </c>
      <c r="F156" s="8" t="n"/>
      <c r="G156" s="8" t="n"/>
      <c r="H156" s="8" t="n"/>
      <c r="I156" s="8" t="n"/>
      <c r="J156" s="8" t="n"/>
      <c r="K156" s="8" t="n"/>
      <c r="L156" s="8" t="n"/>
      <c r="M156" s="8" t="n"/>
      <c r="N156" s="8" t="n"/>
      <c r="O156" s="8" t="n"/>
      <c r="P156" s="8" t="n"/>
      <c r="Q156" s="15" t="n"/>
    </row>
    <row r="157">
      <c r="A157" s="14" t="n"/>
      <c r="B157" s="15" t="n"/>
      <c r="C157" s="8" t="n"/>
      <c r="D157" s="8" t="n"/>
      <c r="E157" s="16">
        <f>IF(D157="","",IFERROR(VLOOKUP(D157,Jugadores!$A:$B,2,FALSE),"¿dorsal?"))</f>
        <v/>
      </c>
      <c r="F157" s="8" t="n"/>
      <c r="G157" s="8" t="n"/>
      <c r="H157" s="8" t="n"/>
      <c r="I157" s="8" t="n"/>
      <c r="J157" s="8" t="n"/>
      <c r="K157" s="8" t="n"/>
      <c r="L157" s="8" t="n"/>
      <c r="M157" s="8" t="n"/>
      <c r="N157" s="8" t="n"/>
      <c r="O157" s="8" t="n"/>
      <c r="P157" s="8" t="n"/>
      <c r="Q157" s="15" t="n"/>
    </row>
    <row r="158">
      <c r="A158" s="14" t="n"/>
      <c r="B158" s="15" t="n"/>
      <c r="C158" s="8" t="n"/>
      <c r="D158" s="8" t="n"/>
      <c r="E158" s="16">
        <f>IF(D158="","",IFERROR(VLOOKUP(D158,Jugadores!$A:$B,2,FALSE),"¿dorsal?"))</f>
        <v/>
      </c>
      <c r="F158" s="8" t="n"/>
      <c r="G158" s="8" t="n"/>
      <c r="H158" s="8" t="n"/>
      <c r="I158" s="8" t="n"/>
      <c r="J158" s="8" t="n"/>
      <c r="K158" s="8" t="n"/>
      <c r="L158" s="8" t="n"/>
      <c r="M158" s="8" t="n"/>
      <c r="N158" s="8" t="n"/>
      <c r="O158" s="8" t="n"/>
      <c r="P158" s="8" t="n"/>
      <c r="Q158" s="15" t="n"/>
    </row>
    <row r="159">
      <c r="A159" s="14" t="n"/>
      <c r="B159" s="15" t="n"/>
      <c r="C159" s="8" t="n"/>
      <c r="D159" s="8" t="n"/>
      <c r="E159" s="16">
        <f>IF(D159="","",IFERROR(VLOOKUP(D159,Jugadores!$A:$B,2,FALSE),"¿dorsal?"))</f>
        <v/>
      </c>
      <c r="F159" s="8" t="n"/>
      <c r="G159" s="8" t="n"/>
      <c r="H159" s="8" t="n"/>
      <c r="I159" s="8" t="n"/>
      <c r="J159" s="8" t="n"/>
      <c r="K159" s="8" t="n"/>
      <c r="L159" s="8" t="n"/>
      <c r="M159" s="8" t="n"/>
      <c r="N159" s="8" t="n"/>
      <c r="O159" s="8" t="n"/>
      <c r="P159" s="8" t="n"/>
      <c r="Q159" s="15" t="n"/>
    </row>
    <row r="160">
      <c r="A160" s="14" t="n"/>
      <c r="B160" s="15" t="n"/>
      <c r="C160" s="8" t="n"/>
      <c r="D160" s="8" t="n"/>
      <c r="E160" s="16">
        <f>IF(D160="","",IFERROR(VLOOKUP(D160,Jugadores!$A:$B,2,FALSE),"¿dorsal?"))</f>
        <v/>
      </c>
      <c r="F160" s="8" t="n"/>
      <c r="G160" s="8" t="n"/>
      <c r="H160" s="8" t="n"/>
      <c r="I160" s="8" t="n"/>
      <c r="J160" s="8" t="n"/>
      <c r="K160" s="8" t="n"/>
      <c r="L160" s="8" t="n"/>
      <c r="M160" s="8" t="n"/>
      <c r="N160" s="8" t="n"/>
      <c r="O160" s="8" t="n"/>
      <c r="P160" s="8" t="n"/>
      <c r="Q160" s="15" t="n"/>
    </row>
    <row r="161">
      <c r="A161" s="14" t="n"/>
      <c r="B161" s="15" t="n"/>
      <c r="C161" s="8" t="n"/>
      <c r="D161" s="8" t="n"/>
      <c r="E161" s="16">
        <f>IF(D161="","",IFERROR(VLOOKUP(D161,Jugadores!$A:$B,2,FALSE),"¿dorsal?"))</f>
        <v/>
      </c>
      <c r="F161" s="8" t="n"/>
      <c r="G161" s="8" t="n"/>
      <c r="H161" s="8" t="n"/>
      <c r="I161" s="8" t="n"/>
      <c r="J161" s="8" t="n"/>
      <c r="K161" s="8" t="n"/>
      <c r="L161" s="8" t="n"/>
      <c r="M161" s="8" t="n"/>
      <c r="N161" s="8" t="n"/>
      <c r="O161" s="8" t="n"/>
      <c r="P161" s="8" t="n"/>
      <c r="Q161" s="15" t="n"/>
    </row>
    <row r="162">
      <c r="A162" s="14" t="n"/>
      <c r="B162" s="15" t="n"/>
      <c r="C162" s="8" t="n"/>
      <c r="D162" s="8" t="n"/>
      <c r="E162" s="16">
        <f>IF(D162="","",IFERROR(VLOOKUP(D162,Jugadores!$A:$B,2,FALSE),"¿dorsal?"))</f>
        <v/>
      </c>
      <c r="F162" s="8" t="n"/>
      <c r="G162" s="8" t="n"/>
      <c r="H162" s="8" t="n"/>
      <c r="I162" s="8" t="n"/>
      <c r="J162" s="8" t="n"/>
      <c r="K162" s="8" t="n"/>
      <c r="L162" s="8" t="n"/>
      <c r="M162" s="8" t="n"/>
      <c r="N162" s="8" t="n"/>
      <c r="O162" s="8" t="n"/>
      <c r="P162" s="8" t="n"/>
      <c r="Q162" s="15" t="n"/>
    </row>
    <row r="163">
      <c r="A163" s="14" t="n"/>
      <c r="B163" s="15" t="n"/>
      <c r="C163" s="8" t="n"/>
      <c r="D163" s="8" t="n"/>
      <c r="E163" s="16">
        <f>IF(D163="","",IFERROR(VLOOKUP(D163,Jugadores!$A:$B,2,FALSE),"¿dorsal?"))</f>
        <v/>
      </c>
      <c r="F163" s="8" t="n"/>
      <c r="G163" s="8" t="n"/>
      <c r="H163" s="8" t="n"/>
      <c r="I163" s="8" t="n"/>
      <c r="J163" s="8" t="n"/>
      <c r="K163" s="8" t="n"/>
      <c r="L163" s="8" t="n"/>
      <c r="M163" s="8" t="n"/>
      <c r="N163" s="8" t="n"/>
      <c r="O163" s="8" t="n"/>
      <c r="P163" s="8" t="n"/>
      <c r="Q163" s="15" t="n"/>
    </row>
    <row r="164">
      <c r="A164" s="14" t="n"/>
      <c r="B164" s="15" t="n"/>
      <c r="C164" s="8" t="n"/>
      <c r="D164" s="8" t="n"/>
      <c r="E164" s="16">
        <f>IF(D164="","",IFERROR(VLOOKUP(D164,Jugadores!$A:$B,2,FALSE),"¿dorsal?"))</f>
        <v/>
      </c>
      <c r="F164" s="8" t="n"/>
      <c r="G164" s="8" t="n"/>
      <c r="H164" s="8" t="n"/>
      <c r="I164" s="8" t="n"/>
      <c r="J164" s="8" t="n"/>
      <c r="K164" s="8" t="n"/>
      <c r="L164" s="8" t="n"/>
      <c r="M164" s="8" t="n"/>
      <c r="N164" s="8" t="n"/>
      <c r="O164" s="8" t="n"/>
      <c r="P164" s="8" t="n"/>
      <c r="Q164" s="15" t="n"/>
    </row>
    <row r="165">
      <c r="A165" s="14" t="n"/>
      <c r="B165" s="15" t="n"/>
      <c r="C165" s="8" t="n"/>
      <c r="D165" s="8" t="n"/>
      <c r="E165" s="16">
        <f>IF(D165="","",IFERROR(VLOOKUP(D165,Jugadores!$A:$B,2,FALSE),"¿dorsal?"))</f>
        <v/>
      </c>
      <c r="F165" s="8" t="n"/>
      <c r="G165" s="8" t="n"/>
      <c r="H165" s="8" t="n"/>
      <c r="I165" s="8" t="n"/>
      <c r="J165" s="8" t="n"/>
      <c r="K165" s="8" t="n"/>
      <c r="L165" s="8" t="n"/>
      <c r="M165" s="8" t="n"/>
      <c r="N165" s="8" t="n"/>
      <c r="O165" s="8" t="n"/>
      <c r="P165" s="8" t="n"/>
      <c r="Q165" s="15" t="n"/>
    </row>
    <row r="166">
      <c r="A166" s="14" t="n"/>
      <c r="B166" s="15" t="n"/>
      <c r="C166" s="8" t="n"/>
      <c r="D166" s="8" t="n"/>
      <c r="E166" s="16">
        <f>IF(D166="","",IFERROR(VLOOKUP(D166,Jugadores!$A:$B,2,FALSE),"¿dorsal?"))</f>
        <v/>
      </c>
      <c r="F166" s="8" t="n"/>
      <c r="G166" s="8" t="n"/>
      <c r="H166" s="8" t="n"/>
      <c r="I166" s="8" t="n"/>
      <c r="J166" s="8" t="n"/>
      <c r="K166" s="8" t="n"/>
      <c r="L166" s="8" t="n"/>
      <c r="M166" s="8" t="n"/>
      <c r="N166" s="8" t="n"/>
      <c r="O166" s="8" t="n"/>
      <c r="P166" s="8" t="n"/>
      <c r="Q166" s="15" t="n"/>
    </row>
    <row r="167">
      <c r="A167" s="14" t="n"/>
      <c r="B167" s="15" t="n"/>
      <c r="C167" s="8" t="n"/>
      <c r="D167" s="8" t="n"/>
      <c r="E167" s="16">
        <f>IF(D167="","",IFERROR(VLOOKUP(D167,Jugadores!$A:$B,2,FALSE),"¿dorsal?"))</f>
        <v/>
      </c>
      <c r="F167" s="8" t="n"/>
      <c r="G167" s="8" t="n"/>
      <c r="H167" s="8" t="n"/>
      <c r="I167" s="8" t="n"/>
      <c r="J167" s="8" t="n"/>
      <c r="K167" s="8" t="n"/>
      <c r="L167" s="8" t="n"/>
      <c r="M167" s="8" t="n"/>
      <c r="N167" s="8" t="n"/>
      <c r="O167" s="8" t="n"/>
      <c r="P167" s="8" t="n"/>
      <c r="Q167" s="15" t="n"/>
    </row>
    <row r="168">
      <c r="A168" s="14" t="n"/>
      <c r="B168" s="15" t="n"/>
      <c r="C168" s="8" t="n"/>
      <c r="D168" s="8" t="n"/>
      <c r="E168" s="16">
        <f>IF(D168="","",IFERROR(VLOOKUP(D168,Jugadores!$A:$B,2,FALSE),"¿dorsal?"))</f>
        <v/>
      </c>
      <c r="F168" s="8" t="n"/>
      <c r="G168" s="8" t="n"/>
      <c r="H168" s="8" t="n"/>
      <c r="I168" s="8" t="n"/>
      <c r="J168" s="8" t="n"/>
      <c r="K168" s="8" t="n"/>
      <c r="L168" s="8" t="n"/>
      <c r="M168" s="8" t="n"/>
      <c r="N168" s="8" t="n"/>
      <c r="O168" s="8" t="n"/>
      <c r="P168" s="8" t="n"/>
      <c r="Q168" s="15" t="n"/>
    </row>
    <row r="169">
      <c r="A169" s="14" t="n"/>
      <c r="B169" s="15" t="n"/>
      <c r="C169" s="8" t="n"/>
      <c r="D169" s="8" t="n"/>
      <c r="E169" s="16">
        <f>IF(D169="","",IFERROR(VLOOKUP(D169,Jugadores!$A:$B,2,FALSE),"¿dorsal?"))</f>
        <v/>
      </c>
      <c r="F169" s="8" t="n"/>
      <c r="G169" s="8" t="n"/>
      <c r="H169" s="8" t="n"/>
      <c r="I169" s="8" t="n"/>
      <c r="J169" s="8" t="n"/>
      <c r="K169" s="8" t="n"/>
      <c r="L169" s="8" t="n"/>
      <c r="M169" s="8" t="n"/>
      <c r="N169" s="8" t="n"/>
      <c r="O169" s="8" t="n"/>
      <c r="P169" s="8" t="n"/>
      <c r="Q169" s="15" t="n"/>
    </row>
    <row r="170">
      <c r="A170" s="14" t="n"/>
      <c r="B170" s="15" t="n"/>
      <c r="C170" s="8" t="n"/>
      <c r="D170" s="8" t="n"/>
      <c r="E170" s="16">
        <f>IF(D170="","",IFERROR(VLOOKUP(D170,Jugadores!$A:$B,2,FALSE),"¿dorsal?"))</f>
        <v/>
      </c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  <c r="O170" s="8" t="n"/>
      <c r="P170" s="8" t="n"/>
      <c r="Q170" s="15" t="n"/>
    </row>
    <row r="171">
      <c r="A171" s="14" t="n"/>
      <c r="B171" s="15" t="n"/>
      <c r="C171" s="8" t="n"/>
      <c r="D171" s="8" t="n"/>
      <c r="E171" s="16">
        <f>IF(D171="","",IFERROR(VLOOKUP(D171,Jugadores!$A:$B,2,FALSE),"¿dorsal?"))</f>
        <v/>
      </c>
      <c r="F171" s="8" t="n"/>
      <c r="G171" s="8" t="n"/>
      <c r="H171" s="8" t="n"/>
      <c r="I171" s="8" t="n"/>
      <c r="J171" s="8" t="n"/>
      <c r="K171" s="8" t="n"/>
      <c r="L171" s="8" t="n"/>
      <c r="M171" s="8" t="n"/>
      <c r="N171" s="8" t="n"/>
      <c r="O171" s="8" t="n"/>
      <c r="P171" s="8" t="n"/>
      <c r="Q171" s="15" t="n"/>
    </row>
    <row r="172">
      <c r="A172" s="14" t="n"/>
      <c r="B172" s="15" t="n"/>
      <c r="C172" s="8" t="n"/>
      <c r="D172" s="8" t="n"/>
      <c r="E172" s="16">
        <f>IF(D172="","",IFERROR(VLOOKUP(D172,Jugadores!$A:$B,2,FALSE),"¿dorsal?"))</f>
        <v/>
      </c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  <c r="O172" s="8" t="n"/>
      <c r="P172" s="8" t="n"/>
      <c r="Q172" s="15" t="n"/>
    </row>
    <row r="173">
      <c r="A173" s="14" t="n"/>
      <c r="B173" s="15" t="n"/>
      <c r="C173" s="8" t="n"/>
      <c r="D173" s="8" t="n"/>
      <c r="E173" s="16">
        <f>IF(D173="","",IFERROR(VLOOKUP(D173,Jugadores!$A:$B,2,FALSE),"¿dorsal?"))</f>
        <v/>
      </c>
      <c r="F173" s="8" t="n"/>
      <c r="G173" s="8" t="n"/>
      <c r="H173" s="8" t="n"/>
      <c r="I173" s="8" t="n"/>
      <c r="J173" s="8" t="n"/>
      <c r="K173" s="8" t="n"/>
      <c r="L173" s="8" t="n"/>
      <c r="M173" s="8" t="n"/>
      <c r="N173" s="8" t="n"/>
      <c r="O173" s="8" t="n"/>
      <c r="P173" s="8" t="n"/>
      <c r="Q173" s="15" t="n"/>
    </row>
    <row r="174">
      <c r="A174" s="14" t="n"/>
      <c r="B174" s="15" t="n"/>
      <c r="C174" s="8" t="n"/>
      <c r="D174" s="8" t="n"/>
      <c r="E174" s="16">
        <f>IF(D174="","",IFERROR(VLOOKUP(D174,Jugadores!$A:$B,2,FALSE),"¿dorsal?"))</f>
        <v/>
      </c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  <c r="O174" s="8" t="n"/>
      <c r="P174" s="8" t="n"/>
      <c r="Q174" s="15" t="n"/>
    </row>
    <row r="175">
      <c r="A175" s="14" t="n"/>
      <c r="B175" s="15" t="n"/>
      <c r="C175" s="8" t="n"/>
      <c r="D175" s="8" t="n"/>
      <c r="E175" s="16">
        <f>IF(D175="","",IFERROR(VLOOKUP(D175,Jugadores!$A:$B,2,FALSE),"¿dorsal?"))</f>
        <v/>
      </c>
      <c r="F175" s="8" t="n"/>
      <c r="G175" s="8" t="n"/>
      <c r="H175" s="8" t="n"/>
      <c r="I175" s="8" t="n"/>
      <c r="J175" s="8" t="n"/>
      <c r="K175" s="8" t="n"/>
      <c r="L175" s="8" t="n"/>
      <c r="M175" s="8" t="n"/>
      <c r="N175" s="8" t="n"/>
      <c r="O175" s="8" t="n"/>
      <c r="P175" s="8" t="n"/>
      <c r="Q175" s="15" t="n"/>
    </row>
    <row r="176">
      <c r="A176" s="14" t="n"/>
      <c r="B176" s="15" t="n"/>
      <c r="C176" s="8" t="n"/>
      <c r="D176" s="8" t="n"/>
      <c r="E176" s="16">
        <f>IF(D176="","",IFERROR(VLOOKUP(D176,Jugadores!$A:$B,2,FALSE),"¿dorsal?"))</f>
        <v/>
      </c>
      <c r="F176" s="8" t="n"/>
      <c r="G176" s="8" t="n"/>
      <c r="H176" s="8" t="n"/>
      <c r="I176" s="8" t="n"/>
      <c r="J176" s="8" t="n"/>
      <c r="K176" s="8" t="n"/>
      <c r="L176" s="8" t="n"/>
      <c r="M176" s="8" t="n"/>
      <c r="N176" s="8" t="n"/>
      <c r="O176" s="8" t="n"/>
      <c r="P176" s="8" t="n"/>
      <c r="Q176" s="15" t="n"/>
    </row>
    <row r="177">
      <c r="A177" s="14" t="n"/>
      <c r="B177" s="15" t="n"/>
      <c r="C177" s="8" t="n"/>
      <c r="D177" s="8" t="n"/>
      <c r="E177" s="16">
        <f>IF(D177="","",IFERROR(VLOOKUP(D177,Jugadores!$A:$B,2,FALSE),"¿dorsal?"))</f>
        <v/>
      </c>
      <c r="F177" s="8" t="n"/>
      <c r="G177" s="8" t="n"/>
      <c r="H177" s="8" t="n"/>
      <c r="I177" s="8" t="n"/>
      <c r="J177" s="8" t="n"/>
      <c r="K177" s="8" t="n"/>
      <c r="L177" s="8" t="n"/>
      <c r="M177" s="8" t="n"/>
      <c r="N177" s="8" t="n"/>
      <c r="O177" s="8" t="n"/>
      <c r="P177" s="8" t="n"/>
      <c r="Q177" s="15" t="n"/>
    </row>
    <row r="178">
      <c r="A178" s="14" t="n"/>
      <c r="B178" s="15" t="n"/>
      <c r="C178" s="8" t="n"/>
      <c r="D178" s="8" t="n"/>
      <c r="E178" s="16">
        <f>IF(D178="","",IFERROR(VLOOKUP(D178,Jugadores!$A:$B,2,FALSE),"¿dorsal?"))</f>
        <v/>
      </c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  <c r="O178" s="8" t="n"/>
      <c r="P178" s="8" t="n"/>
      <c r="Q178" s="15" t="n"/>
    </row>
    <row r="179">
      <c r="A179" s="14" t="n"/>
      <c r="B179" s="15" t="n"/>
      <c r="C179" s="8" t="n"/>
      <c r="D179" s="8" t="n"/>
      <c r="E179" s="16">
        <f>IF(D179="","",IFERROR(VLOOKUP(D179,Jugadores!$A:$B,2,FALSE),"¿dorsal?"))</f>
        <v/>
      </c>
      <c r="F179" s="8" t="n"/>
      <c r="G179" s="8" t="n"/>
      <c r="H179" s="8" t="n"/>
      <c r="I179" s="8" t="n"/>
      <c r="J179" s="8" t="n"/>
      <c r="K179" s="8" t="n"/>
      <c r="L179" s="8" t="n"/>
      <c r="M179" s="8" t="n"/>
      <c r="N179" s="8" t="n"/>
      <c r="O179" s="8" t="n"/>
      <c r="P179" s="8" t="n"/>
      <c r="Q179" s="15" t="n"/>
    </row>
    <row r="180">
      <c r="A180" s="14" t="n"/>
      <c r="B180" s="15" t="n"/>
      <c r="C180" s="8" t="n"/>
      <c r="D180" s="8" t="n"/>
      <c r="E180" s="16">
        <f>IF(D180="","",IFERROR(VLOOKUP(D180,Jugadores!$A:$B,2,FALSE),"¿dorsal?"))</f>
        <v/>
      </c>
      <c r="F180" s="8" t="n"/>
      <c r="G180" s="8" t="n"/>
      <c r="H180" s="8" t="n"/>
      <c r="I180" s="8" t="n"/>
      <c r="J180" s="8" t="n"/>
      <c r="K180" s="8" t="n"/>
      <c r="L180" s="8" t="n"/>
      <c r="M180" s="8" t="n"/>
      <c r="N180" s="8" t="n"/>
      <c r="O180" s="8" t="n"/>
      <c r="P180" s="8" t="n"/>
      <c r="Q180" s="15" t="n"/>
    </row>
    <row r="181">
      <c r="A181" s="14" t="n"/>
      <c r="B181" s="15" t="n"/>
      <c r="C181" s="8" t="n"/>
      <c r="D181" s="8" t="n"/>
      <c r="E181" s="16">
        <f>IF(D181="","",IFERROR(VLOOKUP(D181,Jugadores!$A:$B,2,FALSE),"¿dorsal?"))</f>
        <v/>
      </c>
      <c r="F181" s="8" t="n"/>
      <c r="G181" s="8" t="n"/>
      <c r="H181" s="8" t="n"/>
      <c r="I181" s="8" t="n"/>
      <c r="J181" s="8" t="n"/>
      <c r="K181" s="8" t="n"/>
      <c r="L181" s="8" t="n"/>
      <c r="M181" s="8" t="n"/>
      <c r="N181" s="8" t="n"/>
      <c r="O181" s="8" t="n"/>
      <c r="P181" s="8" t="n"/>
      <c r="Q181" s="15" t="n"/>
    </row>
    <row r="182">
      <c r="A182" s="14" t="n"/>
      <c r="B182" s="15" t="n"/>
      <c r="C182" s="8" t="n"/>
      <c r="D182" s="8" t="n"/>
      <c r="E182" s="16">
        <f>IF(D182="","",IFERROR(VLOOKUP(D182,Jugadores!$A:$B,2,FALSE),"¿dorsal?"))</f>
        <v/>
      </c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  <c r="O182" s="8" t="n"/>
      <c r="P182" s="8" t="n"/>
      <c r="Q182" s="15" t="n"/>
    </row>
    <row r="183">
      <c r="A183" s="14" t="n"/>
      <c r="B183" s="15" t="n"/>
      <c r="C183" s="8" t="n"/>
      <c r="D183" s="8" t="n"/>
      <c r="E183" s="16">
        <f>IF(D183="","",IFERROR(VLOOKUP(D183,Jugadores!$A:$B,2,FALSE),"¿dorsal?"))</f>
        <v/>
      </c>
      <c r="F183" s="8" t="n"/>
      <c r="G183" s="8" t="n"/>
      <c r="H183" s="8" t="n"/>
      <c r="I183" s="8" t="n"/>
      <c r="J183" s="8" t="n"/>
      <c r="K183" s="8" t="n"/>
      <c r="L183" s="8" t="n"/>
      <c r="M183" s="8" t="n"/>
      <c r="N183" s="8" t="n"/>
      <c r="O183" s="8" t="n"/>
      <c r="P183" s="8" t="n"/>
      <c r="Q183" s="15" t="n"/>
    </row>
    <row r="184">
      <c r="A184" s="14" t="n"/>
      <c r="B184" s="15" t="n"/>
      <c r="C184" s="8" t="n"/>
      <c r="D184" s="8" t="n"/>
      <c r="E184" s="16">
        <f>IF(D184="","",IFERROR(VLOOKUP(D184,Jugadores!$A:$B,2,FALSE),"¿dorsal?"))</f>
        <v/>
      </c>
      <c r="F184" s="8" t="n"/>
      <c r="G184" s="8" t="n"/>
      <c r="H184" s="8" t="n"/>
      <c r="I184" s="8" t="n"/>
      <c r="J184" s="8" t="n"/>
      <c r="K184" s="8" t="n"/>
      <c r="L184" s="8" t="n"/>
      <c r="M184" s="8" t="n"/>
      <c r="N184" s="8" t="n"/>
      <c r="O184" s="8" t="n"/>
      <c r="P184" s="8" t="n"/>
      <c r="Q184" s="15" t="n"/>
    </row>
    <row r="185">
      <c r="A185" s="14" t="n"/>
      <c r="B185" s="15" t="n"/>
      <c r="C185" s="8" t="n"/>
      <c r="D185" s="8" t="n"/>
      <c r="E185" s="16">
        <f>IF(D185="","",IFERROR(VLOOKUP(D185,Jugadores!$A:$B,2,FALSE),"¿dorsal?"))</f>
        <v/>
      </c>
      <c r="F185" s="8" t="n"/>
      <c r="G185" s="8" t="n"/>
      <c r="H185" s="8" t="n"/>
      <c r="I185" s="8" t="n"/>
      <c r="J185" s="8" t="n"/>
      <c r="K185" s="8" t="n"/>
      <c r="L185" s="8" t="n"/>
      <c r="M185" s="8" t="n"/>
      <c r="N185" s="8" t="n"/>
      <c r="O185" s="8" t="n"/>
      <c r="P185" s="8" t="n"/>
      <c r="Q185" s="15" t="n"/>
    </row>
    <row r="186">
      <c r="A186" s="14" t="n"/>
      <c r="B186" s="15" t="n"/>
      <c r="C186" s="8" t="n"/>
      <c r="D186" s="8" t="n"/>
      <c r="E186" s="16">
        <f>IF(D186="","",IFERROR(VLOOKUP(D186,Jugadores!$A:$B,2,FALSE),"¿dorsal?"))</f>
        <v/>
      </c>
      <c r="F186" s="8" t="n"/>
      <c r="G186" s="8" t="n"/>
      <c r="H186" s="8" t="n"/>
      <c r="I186" s="8" t="n"/>
      <c r="J186" s="8" t="n"/>
      <c r="K186" s="8" t="n"/>
      <c r="L186" s="8" t="n"/>
      <c r="M186" s="8" t="n"/>
      <c r="N186" s="8" t="n"/>
      <c r="O186" s="8" t="n"/>
      <c r="P186" s="8" t="n"/>
      <c r="Q186" s="15" t="n"/>
    </row>
    <row r="187">
      <c r="A187" s="14" t="n"/>
      <c r="B187" s="15" t="n"/>
      <c r="C187" s="8" t="n"/>
      <c r="D187" s="8" t="n"/>
      <c r="E187" s="16">
        <f>IF(D187="","",IFERROR(VLOOKUP(D187,Jugadores!$A:$B,2,FALSE),"¿dorsal?"))</f>
        <v/>
      </c>
      <c r="F187" s="8" t="n"/>
      <c r="G187" s="8" t="n"/>
      <c r="H187" s="8" t="n"/>
      <c r="I187" s="8" t="n"/>
      <c r="J187" s="8" t="n"/>
      <c r="K187" s="8" t="n"/>
      <c r="L187" s="8" t="n"/>
      <c r="M187" s="8" t="n"/>
      <c r="N187" s="8" t="n"/>
      <c r="O187" s="8" t="n"/>
      <c r="P187" s="8" t="n"/>
      <c r="Q187" s="15" t="n"/>
    </row>
    <row r="188">
      <c r="A188" s="14" t="n"/>
      <c r="B188" s="15" t="n"/>
      <c r="C188" s="8" t="n"/>
      <c r="D188" s="8" t="n"/>
      <c r="E188" s="16">
        <f>IF(D188="","",IFERROR(VLOOKUP(D188,Jugadores!$A:$B,2,FALSE),"¿dorsal?"))</f>
        <v/>
      </c>
      <c r="F188" s="8" t="n"/>
      <c r="G188" s="8" t="n"/>
      <c r="H188" s="8" t="n"/>
      <c r="I188" s="8" t="n"/>
      <c r="J188" s="8" t="n"/>
      <c r="K188" s="8" t="n"/>
      <c r="L188" s="8" t="n"/>
      <c r="M188" s="8" t="n"/>
      <c r="N188" s="8" t="n"/>
      <c r="O188" s="8" t="n"/>
      <c r="P188" s="8" t="n"/>
      <c r="Q188" s="15" t="n"/>
    </row>
    <row r="189">
      <c r="A189" s="14" t="n"/>
      <c r="B189" s="15" t="n"/>
      <c r="C189" s="8" t="n"/>
      <c r="D189" s="8" t="n"/>
      <c r="E189" s="16">
        <f>IF(D189="","",IFERROR(VLOOKUP(D189,Jugadores!$A:$B,2,FALSE),"¿dorsal?"))</f>
        <v/>
      </c>
      <c r="F189" s="8" t="n"/>
      <c r="G189" s="8" t="n"/>
      <c r="H189" s="8" t="n"/>
      <c r="I189" s="8" t="n"/>
      <c r="J189" s="8" t="n"/>
      <c r="K189" s="8" t="n"/>
      <c r="L189" s="8" t="n"/>
      <c r="M189" s="8" t="n"/>
      <c r="N189" s="8" t="n"/>
      <c r="O189" s="8" t="n"/>
      <c r="P189" s="8" t="n"/>
      <c r="Q189" s="15" t="n"/>
    </row>
    <row r="190">
      <c r="A190" s="14" t="n"/>
      <c r="B190" s="15" t="n"/>
      <c r="C190" s="8" t="n"/>
      <c r="D190" s="8" t="n"/>
      <c r="E190" s="16">
        <f>IF(D190="","",IFERROR(VLOOKUP(D190,Jugadores!$A:$B,2,FALSE),"¿dorsal?"))</f>
        <v/>
      </c>
      <c r="F190" s="8" t="n"/>
      <c r="G190" s="8" t="n"/>
      <c r="H190" s="8" t="n"/>
      <c r="I190" s="8" t="n"/>
      <c r="J190" s="8" t="n"/>
      <c r="K190" s="8" t="n"/>
      <c r="L190" s="8" t="n"/>
      <c r="M190" s="8" t="n"/>
      <c r="N190" s="8" t="n"/>
      <c r="O190" s="8" t="n"/>
      <c r="P190" s="8" t="n"/>
      <c r="Q190" s="15" t="n"/>
    </row>
    <row r="191">
      <c r="A191" s="14" t="n"/>
      <c r="B191" s="15" t="n"/>
      <c r="C191" s="8" t="n"/>
      <c r="D191" s="8" t="n"/>
      <c r="E191" s="16">
        <f>IF(D191="","",IFERROR(VLOOKUP(D191,Jugadores!$A:$B,2,FALSE),"¿dorsal?"))</f>
        <v/>
      </c>
      <c r="F191" s="8" t="n"/>
      <c r="G191" s="8" t="n"/>
      <c r="H191" s="8" t="n"/>
      <c r="I191" s="8" t="n"/>
      <c r="J191" s="8" t="n"/>
      <c r="K191" s="8" t="n"/>
      <c r="L191" s="8" t="n"/>
      <c r="M191" s="8" t="n"/>
      <c r="N191" s="8" t="n"/>
      <c r="O191" s="8" t="n"/>
      <c r="P191" s="8" t="n"/>
      <c r="Q191" s="15" t="n"/>
    </row>
    <row r="192">
      <c r="A192" s="14" t="n"/>
      <c r="B192" s="15" t="n"/>
      <c r="C192" s="8" t="n"/>
      <c r="D192" s="8" t="n"/>
      <c r="E192" s="16">
        <f>IF(D192="","",IFERROR(VLOOKUP(D192,Jugadores!$A:$B,2,FALSE),"¿dorsal?"))</f>
        <v/>
      </c>
      <c r="F192" s="8" t="n"/>
      <c r="G192" s="8" t="n"/>
      <c r="H192" s="8" t="n"/>
      <c r="I192" s="8" t="n"/>
      <c r="J192" s="8" t="n"/>
      <c r="K192" s="8" t="n"/>
      <c r="L192" s="8" t="n"/>
      <c r="M192" s="8" t="n"/>
      <c r="N192" s="8" t="n"/>
      <c r="O192" s="8" t="n"/>
      <c r="P192" s="8" t="n"/>
      <c r="Q192" s="15" t="n"/>
    </row>
    <row r="193">
      <c r="A193" s="14" t="n"/>
      <c r="B193" s="15" t="n"/>
      <c r="C193" s="8" t="n"/>
      <c r="D193" s="8" t="n"/>
      <c r="E193" s="16">
        <f>IF(D193="","",IFERROR(VLOOKUP(D193,Jugadores!$A:$B,2,FALSE),"¿dorsal?"))</f>
        <v/>
      </c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  <c r="O193" s="8" t="n"/>
      <c r="P193" s="8" t="n"/>
      <c r="Q193" s="15" t="n"/>
    </row>
    <row r="194">
      <c r="A194" s="14" t="n"/>
      <c r="B194" s="15" t="n"/>
      <c r="C194" s="8" t="n"/>
      <c r="D194" s="8" t="n"/>
      <c r="E194" s="16">
        <f>IF(D194="","",IFERROR(VLOOKUP(D194,Jugadores!$A:$B,2,FALSE),"¿dorsal?"))</f>
        <v/>
      </c>
      <c r="F194" s="8" t="n"/>
      <c r="G194" s="8" t="n"/>
      <c r="H194" s="8" t="n"/>
      <c r="I194" s="8" t="n"/>
      <c r="J194" s="8" t="n"/>
      <c r="K194" s="8" t="n"/>
      <c r="L194" s="8" t="n"/>
      <c r="M194" s="8" t="n"/>
      <c r="N194" s="8" t="n"/>
      <c r="O194" s="8" t="n"/>
      <c r="P194" s="8" t="n"/>
      <c r="Q194" s="15" t="n"/>
    </row>
    <row r="195">
      <c r="A195" s="14" t="n"/>
      <c r="B195" s="15" t="n"/>
      <c r="C195" s="8" t="n"/>
      <c r="D195" s="8" t="n"/>
      <c r="E195" s="16">
        <f>IF(D195="","",IFERROR(VLOOKUP(D195,Jugadores!$A:$B,2,FALSE),"¿dorsal?"))</f>
        <v/>
      </c>
      <c r="F195" s="8" t="n"/>
      <c r="G195" s="8" t="n"/>
      <c r="H195" s="8" t="n"/>
      <c r="I195" s="8" t="n"/>
      <c r="J195" s="8" t="n"/>
      <c r="K195" s="8" t="n"/>
      <c r="L195" s="8" t="n"/>
      <c r="M195" s="8" t="n"/>
      <c r="N195" s="8" t="n"/>
      <c r="O195" s="8" t="n"/>
      <c r="P195" s="8" t="n"/>
      <c r="Q195" s="15" t="n"/>
    </row>
    <row r="196">
      <c r="A196" s="14" t="n"/>
      <c r="B196" s="15" t="n"/>
      <c r="C196" s="8" t="n"/>
      <c r="D196" s="8" t="n"/>
      <c r="E196" s="16">
        <f>IF(D196="","",IFERROR(VLOOKUP(D196,Jugadores!$A:$B,2,FALSE),"¿dorsal?"))</f>
        <v/>
      </c>
      <c r="F196" s="8" t="n"/>
      <c r="G196" s="8" t="n"/>
      <c r="H196" s="8" t="n"/>
      <c r="I196" s="8" t="n"/>
      <c r="J196" s="8" t="n"/>
      <c r="K196" s="8" t="n"/>
      <c r="L196" s="8" t="n"/>
      <c r="M196" s="8" t="n"/>
      <c r="N196" s="8" t="n"/>
      <c r="O196" s="8" t="n"/>
      <c r="P196" s="8" t="n"/>
      <c r="Q196" s="15" t="n"/>
    </row>
    <row r="197">
      <c r="A197" s="14" t="n"/>
      <c r="B197" s="15" t="n"/>
      <c r="C197" s="8" t="n"/>
      <c r="D197" s="8" t="n"/>
      <c r="E197" s="16">
        <f>IF(D197="","",IFERROR(VLOOKUP(D197,Jugadores!$A:$B,2,FALSE),"¿dorsal?"))</f>
        <v/>
      </c>
      <c r="F197" s="8" t="n"/>
      <c r="G197" s="8" t="n"/>
      <c r="H197" s="8" t="n"/>
      <c r="I197" s="8" t="n"/>
      <c r="J197" s="8" t="n"/>
      <c r="K197" s="8" t="n"/>
      <c r="L197" s="8" t="n"/>
      <c r="M197" s="8" t="n"/>
      <c r="N197" s="8" t="n"/>
      <c r="O197" s="8" t="n"/>
      <c r="P197" s="8" t="n"/>
      <c r="Q197" s="15" t="n"/>
    </row>
    <row r="198">
      <c r="A198" s="14" t="n"/>
      <c r="B198" s="15" t="n"/>
      <c r="C198" s="8" t="n"/>
      <c r="D198" s="8" t="n"/>
      <c r="E198" s="16">
        <f>IF(D198="","",IFERROR(VLOOKUP(D198,Jugadores!$A:$B,2,FALSE),"¿dorsal?"))</f>
        <v/>
      </c>
      <c r="F198" s="8" t="n"/>
      <c r="G198" s="8" t="n"/>
      <c r="H198" s="8" t="n"/>
      <c r="I198" s="8" t="n"/>
      <c r="J198" s="8" t="n"/>
      <c r="K198" s="8" t="n"/>
      <c r="L198" s="8" t="n"/>
      <c r="M198" s="8" t="n"/>
      <c r="N198" s="8" t="n"/>
      <c r="O198" s="8" t="n"/>
      <c r="P198" s="8" t="n"/>
      <c r="Q198" s="15" t="n"/>
    </row>
    <row r="199">
      <c r="A199" s="14" t="n"/>
      <c r="B199" s="15" t="n"/>
      <c r="C199" s="8" t="n"/>
      <c r="D199" s="8" t="n"/>
      <c r="E199" s="16">
        <f>IF(D199="","",IFERROR(VLOOKUP(D199,Jugadores!$A:$B,2,FALSE),"¿dorsal?"))</f>
        <v/>
      </c>
      <c r="F199" s="8" t="n"/>
      <c r="G199" s="8" t="n"/>
      <c r="H199" s="8" t="n"/>
      <c r="I199" s="8" t="n"/>
      <c r="J199" s="8" t="n"/>
      <c r="K199" s="8" t="n"/>
      <c r="L199" s="8" t="n"/>
      <c r="M199" s="8" t="n"/>
      <c r="N199" s="8" t="n"/>
      <c r="O199" s="8" t="n"/>
      <c r="P199" s="8" t="n"/>
      <c r="Q199" s="15" t="n"/>
    </row>
    <row r="200">
      <c r="A200" s="14" t="n"/>
      <c r="B200" s="15" t="n"/>
      <c r="C200" s="8" t="n"/>
      <c r="D200" s="8" t="n"/>
      <c r="E200" s="16">
        <f>IF(D200="","",IFERROR(VLOOKUP(D200,Jugadores!$A:$B,2,FALSE),"¿dorsal?"))</f>
        <v/>
      </c>
      <c r="F200" s="8" t="n"/>
      <c r="G200" s="8" t="n"/>
      <c r="H200" s="8" t="n"/>
      <c r="I200" s="8" t="n"/>
      <c r="J200" s="8" t="n"/>
      <c r="K200" s="8" t="n"/>
      <c r="L200" s="8" t="n"/>
      <c r="M200" s="8" t="n"/>
      <c r="N200" s="8" t="n"/>
      <c r="O200" s="8" t="n"/>
      <c r="P200" s="8" t="n"/>
      <c r="Q200" s="15" t="n"/>
    </row>
    <row r="201">
      <c r="A201" s="14" t="n"/>
      <c r="B201" s="15" t="n"/>
      <c r="C201" s="8" t="n"/>
      <c r="D201" s="8" t="n"/>
      <c r="E201" s="16">
        <f>IF(D201="","",IFERROR(VLOOKUP(D201,Jugadores!$A:$B,2,FALSE),"¿dorsal?"))</f>
        <v/>
      </c>
      <c r="F201" s="8" t="n"/>
      <c r="G201" s="8" t="n"/>
      <c r="H201" s="8" t="n"/>
      <c r="I201" s="8" t="n"/>
      <c r="J201" s="8" t="n"/>
      <c r="K201" s="8" t="n"/>
      <c r="L201" s="8" t="n"/>
      <c r="M201" s="8" t="n"/>
      <c r="N201" s="8" t="n"/>
      <c r="O201" s="8" t="n"/>
      <c r="P201" s="8" t="n"/>
      <c r="Q201" s="15" t="n"/>
    </row>
    <row r="202">
      <c r="A202" s="14" t="n"/>
      <c r="B202" s="15" t="n"/>
      <c r="C202" s="8" t="n"/>
      <c r="D202" s="8" t="n"/>
      <c r="E202" s="16">
        <f>IF(D202="","",IFERROR(VLOOKUP(D202,Jugadores!$A:$B,2,FALSE),"¿dorsal?"))</f>
        <v/>
      </c>
      <c r="F202" s="8" t="n"/>
      <c r="G202" s="8" t="n"/>
      <c r="H202" s="8" t="n"/>
      <c r="I202" s="8" t="n"/>
      <c r="J202" s="8" t="n"/>
      <c r="K202" s="8" t="n"/>
      <c r="L202" s="8" t="n"/>
      <c r="M202" s="8" t="n"/>
      <c r="N202" s="8" t="n"/>
      <c r="O202" s="8" t="n"/>
      <c r="P202" s="8" t="n"/>
      <c r="Q202" s="15" t="n"/>
    </row>
    <row r="203">
      <c r="A203" s="14" t="n"/>
      <c r="B203" s="15" t="n"/>
      <c r="C203" s="8" t="n"/>
      <c r="D203" s="8" t="n"/>
      <c r="E203" s="16">
        <f>IF(D203="","",IFERROR(VLOOKUP(D203,Jugadores!$A:$B,2,FALSE),"¿dorsal?"))</f>
        <v/>
      </c>
      <c r="F203" s="8" t="n"/>
      <c r="G203" s="8" t="n"/>
      <c r="H203" s="8" t="n"/>
      <c r="I203" s="8" t="n"/>
      <c r="J203" s="8" t="n"/>
      <c r="K203" s="8" t="n"/>
      <c r="L203" s="8" t="n"/>
      <c r="M203" s="8" t="n"/>
      <c r="N203" s="8" t="n"/>
      <c r="O203" s="8" t="n"/>
      <c r="P203" s="8" t="n"/>
      <c r="Q203" s="15" t="n"/>
    </row>
    <row r="204">
      <c r="A204" s="14" t="n"/>
      <c r="B204" s="15" t="n"/>
      <c r="C204" s="8" t="n"/>
      <c r="D204" s="8" t="n"/>
      <c r="E204" s="16">
        <f>IF(D204="","",IFERROR(VLOOKUP(D204,Jugadores!$A:$B,2,FALSE),"¿dorsal?"))</f>
        <v/>
      </c>
      <c r="F204" s="8" t="n"/>
      <c r="G204" s="8" t="n"/>
      <c r="H204" s="8" t="n"/>
      <c r="I204" s="8" t="n"/>
      <c r="J204" s="8" t="n"/>
      <c r="K204" s="8" t="n"/>
      <c r="L204" s="8" t="n"/>
      <c r="M204" s="8" t="n"/>
      <c r="N204" s="8" t="n"/>
      <c r="O204" s="8" t="n"/>
      <c r="P204" s="8" t="n"/>
      <c r="Q204" s="15" t="n"/>
    </row>
    <row r="205">
      <c r="A205" s="14" t="n"/>
      <c r="B205" s="15" t="n"/>
      <c r="C205" s="8" t="n"/>
      <c r="D205" s="8" t="n"/>
      <c r="E205" s="16">
        <f>IF(D205="","",IFERROR(VLOOKUP(D205,Jugadores!$A:$B,2,FALSE),"¿dorsal?"))</f>
        <v/>
      </c>
      <c r="F205" s="8" t="n"/>
      <c r="G205" s="8" t="n"/>
      <c r="H205" s="8" t="n"/>
      <c r="I205" s="8" t="n"/>
      <c r="J205" s="8" t="n"/>
      <c r="K205" s="8" t="n"/>
      <c r="L205" s="8" t="n"/>
      <c r="M205" s="8" t="n"/>
      <c r="N205" s="8" t="n"/>
      <c r="O205" s="8" t="n"/>
      <c r="P205" s="8" t="n"/>
      <c r="Q205" s="15" t="n"/>
    </row>
    <row r="206">
      <c r="A206" s="14" t="n"/>
      <c r="B206" s="15" t="n"/>
      <c r="C206" s="8" t="n"/>
      <c r="D206" s="8" t="n"/>
      <c r="E206" s="16">
        <f>IF(D206="","",IFERROR(VLOOKUP(D206,Jugadores!$A:$B,2,FALSE),"¿dorsal?"))</f>
        <v/>
      </c>
      <c r="F206" s="8" t="n"/>
      <c r="G206" s="8" t="n"/>
      <c r="H206" s="8" t="n"/>
      <c r="I206" s="8" t="n"/>
      <c r="J206" s="8" t="n"/>
      <c r="K206" s="8" t="n"/>
      <c r="L206" s="8" t="n"/>
      <c r="M206" s="8" t="n"/>
      <c r="N206" s="8" t="n"/>
      <c r="O206" s="8" t="n"/>
      <c r="P206" s="8" t="n"/>
      <c r="Q206" s="15" t="n"/>
    </row>
    <row r="207">
      <c r="A207" s="14" t="n"/>
      <c r="B207" s="15" t="n"/>
      <c r="C207" s="8" t="n"/>
      <c r="D207" s="8" t="n"/>
      <c r="E207" s="16">
        <f>IF(D207="","",IFERROR(VLOOKUP(D207,Jugadores!$A:$B,2,FALSE),"¿dorsal?"))</f>
        <v/>
      </c>
      <c r="F207" s="8" t="n"/>
      <c r="G207" s="8" t="n"/>
      <c r="H207" s="8" t="n"/>
      <c r="I207" s="8" t="n"/>
      <c r="J207" s="8" t="n"/>
      <c r="K207" s="8" t="n"/>
      <c r="L207" s="8" t="n"/>
      <c r="M207" s="8" t="n"/>
      <c r="N207" s="8" t="n"/>
      <c r="O207" s="8" t="n"/>
      <c r="P207" s="8" t="n"/>
      <c r="Q207" s="15" t="n"/>
    </row>
    <row r="208">
      <c r="A208" s="14" t="n"/>
      <c r="B208" s="15" t="n"/>
      <c r="C208" s="8" t="n"/>
      <c r="D208" s="8" t="n"/>
      <c r="E208" s="16">
        <f>IF(D208="","",IFERROR(VLOOKUP(D208,Jugadores!$A:$B,2,FALSE),"¿dorsal?"))</f>
        <v/>
      </c>
      <c r="F208" s="8" t="n"/>
      <c r="G208" s="8" t="n"/>
      <c r="H208" s="8" t="n"/>
      <c r="I208" s="8" t="n"/>
      <c r="J208" s="8" t="n"/>
      <c r="K208" s="8" t="n"/>
      <c r="L208" s="8" t="n"/>
      <c r="M208" s="8" t="n"/>
      <c r="N208" s="8" t="n"/>
      <c r="O208" s="8" t="n"/>
      <c r="P208" s="8" t="n"/>
      <c r="Q208" s="15" t="n"/>
    </row>
    <row r="209">
      <c r="A209" s="14" t="n"/>
      <c r="B209" s="15" t="n"/>
      <c r="C209" s="8" t="n"/>
      <c r="D209" s="8" t="n"/>
      <c r="E209" s="16">
        <f>IF(D209="","",IFERROR(VLOOKUP(D209,Jugadores!$A:$B,2,FALSE),"¿dorsal?"))</f>
        <v/>
      </c>
      <c r="F209" s="8" t="n"/>
      <c r="G209" s="8" t="n"/>
      <c r="H209" s="8" t="n"/>
      <c r="I209" s="8" t="n"/>
      <c r="J209" s="8" t="n"/>
      <c r="K209" s="8" t="n"/>
      <c r="L209" s="8" t="n"/>
      <c r="M209" s="8" t="n"/>
      <c r="N209" s="8" t="n"/>
      <c r="O209" s="8" t="n"/>
      <c r="P209" s="8" t="n"/>
      <c r="Q209" s="15" t="n"/>
    </row>
    <row r="210">
      <c r="A210" s="14" t="n"/>
      <c r="B210" s="15" t="n"/>
      <c r="C210" s="8" t="n"/>
      <c r="D210" s="8" t="n"/>
      <c r="E210" s="16">
        <f>IF(D210="","",IFERROR(VLOOKUP(D210,Jugadores!$A:$B,2,FALSE),"¿dorsal?"))</f>
        <v/>
      </c>
      <c r="F210" s="8" t="n"/>
      <c r="G210" s="8" t="n"/>
      <c r="H210" s="8" t="n"/>
      <c r="I210" s="8" t="n"/>
      <c r="J210" s="8" t="n"/>
      <c r="K210" s="8" t="n"/>
      <c r="L210" s="8" t="n"/>
      <c r="M210" s="8" t="n"/>
      <c r="N210" s="8" t="n"/>
      <c r="O210" s="8" t="n"/>
      <c r="P210" s="8" t="n"/>
      <c r="Q210" s="15" t="n"/>
    </row>
    <row r="211">
      <c r="A211" s="14" t="n"/>
      <c r="B211" s="15" t="n"/>
      <c r="C211" s="8" t="n"/>
      <c r="D211" s="8" t="n"/>
      <c r="E211" s="16">
        <f>IF(D211="","",IFERROR(VLOOKUP(D211,Jugadores!$A:$B,2,FALSE),"¿dorsal?"))</f>
        <v/>
      </c>
      <c r="F211" s="8" t="n"/>
      <c r="G211" s="8" t="n"/>
      <c r="H211" s="8" t="n"/>
      <c r="I211" s="8" t="n"/>
      <c r="J211" s="8" t="n"/>
      <c r="K211" s="8" t="n"/>
      <c r="L211" s="8" t="n"/>
      <c r="M211" s="8" t="n"/>
      <c r="N211" s="8" t="n"/>
      <c r="O211" s="8" t="n"/>
      <c r="P211" s="8" t="n"/>
      <c r="Q211" s="15" t="n"/>
    </row>
    <row r="212">
      <c r="A212" s="14" t="n"/>
      <c r="B212" s="15" t="n"/>
      <c r="C212" s="8" t="n"/>
      <c r="D212" s="8" t="n"/>
      <c r="E212" s="16">
        <f>IF(D212="","",IFERROR(VLOOKUP(D212,Jugadores!$A:$B,2,FALSE),"¿dorsal?"))</f>
        <v/>
      </c>
      <c r="F212" s="8" t="n"/>
      <c r="G212" s="8" t="n"/>
      <c r="H212" s="8" t="n"/>
      <c r="I212" s="8" t="n"/>
      <c r="J212" s="8" t="n"/>
      <c r="K212" s="8" t="n"/>
      <c r="L212" s="8" t="n"/>
      <c r="M212" s="8" t="n"/>
      <c r="N212" s="8" t="n"/>
      <c r="O212" s="8" t="n"/>
      <c r="P212" s="8" t="n"/>
      <c r="Q212" s="15" t="n"/>
    </row>
    <row r="213">
      <c r="A213" s="14" t="n"/>
      <c r="B213" s="15" t="n"/>
      <c r="C213" s="8" t="n"/>
      <c r="D213" s="8" t="n"/>
      <c r="E213" s="16">
        <f>IF(D213="","",IFERROR(VLOOKUP(D213,Jugadores!$A:$B,2,FALSE),"¿dorsal?"))</f>
        <v/>
      </c>
      <c r="F213" s="8" t="n"/>
      <c r="G213" s="8" t="n"/>
      <c r="H213" s="8" t="n"/>
      <c r="I213" s="8" t="n"/>
      <c r="J213" s="8" t="n"/>
      <c r="K213" s="8" t="n"/>
      <c r="L213" s="8" t="n"/>
      <c r="M213" s="8" t="n"/>
      <c r="N213" s="8" t="n"/>
      <c r="O213" s="8" t="n"/>
      <c r="P213" s="8" t="n"/>
      <c r="Q213" s="15" t="n"/>
    </row>
    <row r="214">
      <c r="A214" s="14" t="n"/>
      <c r="B214" s="15" t="n"/>
      <c r="C214" s="8" t="n"/>
      <c r="D214" s="8" t="n"/>
      <c r="E214" s="16">
        <f>IF(D214="","",IFERROR(VLOOKUP(D214,Jugadores!$A:$B,2,FALSE),"¿dorsal?"))</f>
        <v/>
      </c>
      <c r="F214" s="8" t="n"/>
      <c r="G214" s="8" t="n"/>
      <c r="H214" s="8" t="n"/>
      <c r="I214" s="8" t="n"/>
      <c r="J214" s="8" t="n"/>
      <c r="K214" s="8" t="n"/>
      <c r="L214" s="8" t="n"/>
      <c r="M214" s="8" t="n"/>
      <c r="N214" s="8" t="n"/>
      <c r="O214" s="8" t="n"/>
      <c r="P214" s="8" t="n"/>
      <c r="Q214" s="15" t="n"/>
    </row>
    <row r="215">
      <c r="A215" s="14" t="n"/>
      <c r="B215" s="15" t="n"/>
      <c r="C215" s="8" t="n"/>
      <c r="D215" s="8" t="n"/>
      <c r="E215" s="16">
        <f>IF(D215="","",IFERROR(VLOOKUP(D215,Jugadores!$A:$B,2,FALSE),"¿dorsal?"))</f>
        <v/>
      </c>
      <c r="F215" s="8" t="n"/>
      <c r="G215" s="8" t="n"/>
      <c r="H215" s="8" t="n"/>
      <c r="I215" s="8" t="n"/>
      <c r="J215" s="8" t="n"/>
      <c r="K215" s="8" t="n"/>
      <c r="L215" s="8" t="n"/>
      <c r="M215" s="8" t="n"/>
      <c r="N215" s="8" t="n"/>
      <c r="O215" s="8" t="n"/>
      <c r="P215" s="8" t="n"/>
      <c r="Q215" s="15" t="n"/>
    </row>
    <row r="216">
      <c r="A216" s="14" t="n"/>
      <c r="B216" s="15" t="n"/>
      <c r="C216" s="8" t="n"/>
      <c r="D216" s="8" t="n"/>
      <c r="E216" s="16">
        <f>IF(D216="","",IFERROR(VLOOKUP(D216,Jugadores!$A:$B,2,FALSE),"¿dorsal?"))</f>
        <v/>
      </c>
      <c r="F216" s="8" t="n"/>
      <c r="G216" s="8" t="n"/>
      <c r="H216" s="8" t="n"/>
      <c r="I216" s="8" t="n"/>
      <c r="J216" s="8" t="n"/>
      <c r="K216" s="8" t="n"/>
      <c r="L216" s="8" t="n"/>
      <c r="M216" s="8" t="n"/>
      <c r="N216" s="8" t="n"/>
      <c r="O216" s="8" t="n"/>
      <c r="P216" s="8" t="n"/>
      <c r="Q216" s="15" t="n"/>
    </row>
    <row r="217">
      <c r="A217" s="14" t="n"/>
      <c r="B217" s="15" t="n"/>
      <c r="C217" s="8" t="n"/>
      <c r="D217" s="8" t="n"/>
      <c r="E217" s="16">
        <f>IF(D217="","",IFERROR(VLOOKUP(D217,Jugadores!$A:$B,2,FALSE),"¿dorsal?"))</f>
        <v/>
      </c>
      <c r="F217" s="8" t="n"/>
      <c r="G217" s="8" t="n"/>
      <c r="H217" s="8" t="n"/>
      <c r="I217" s="8" t="n"/>
      <c r="J217" s="8" t="n"/>
      <c r="K217" s="8" t="n"/>
      <c r="L217" s="8" t="n"/>
      <c r="M217" s="8" t="n"/>
      <c r="N217" s="8" t="n"/>
      <c r="O217" s="8" t="n"/>
      <c r="P217" s="8" t="n"/>
      <c r="Q217" s="15" t="n"/>
    </row>
    <row r="218">
      <c r="A218" s="14" t="n"/>
      <c r="B218" s="15" t="n"/>
      <c r="C218" s="8" t="n"/>
      <c r="D218" s="8" t="n"/>
      <c r="E218" s="16">
        <f>IF(D218="","",IFERROR(VLOOKUP(D218,Jugadores!$A:$B,2,FALSE),"¿dorsal?"))</f>
        <v/>
      </c>
      <c r="F218" s="8" t="n"/>
      <c r="G218" s="8" t="n"/>
      <c r="H218" s="8" t="n"/>
      <c r="I218" s="8" t="n"/>
      <c r="J218" s="8" t="n"/>
      <c r="K218" s="8" t="n"/>
      <c r="L218" s="8" t="n"/>
      <c r="M218" s="8" t="n"/>
      <c r="N218" s="8" t="n"/>
      <c r="O218" s="8" t="n"/>
      <c r="P218" s="8" t="n"/>
      <c r="Q218" s="15" t="n"/>
    </row>
    <row r="219">
      <c r="A219" s="14" t="n"/>
      <c r="B219" s="15" t="n"/>
      <c r="C219" s="8" t="n"/>
      <c r="D219" s="8" t="n"/>
      <c r="E219" s="16">
        <f>IF(D219="","",IFERROR(VLOOKUP(D219,Jugadores!$A:$B,2,FALSE),"¿dorsal?"))</f>
        <v/>
      </c>
      <c r="F219" s="8" t="n"/>
      <c r="G219" s="8" t="n"/>
      <c r="H219" s="8" t="n"/>
      <c r="I219" s="8" t="n"/>
      <c r="J219" s="8" t="n"/>
      <c r="K219" s="8" t="n"/>
      <c r="L219" s="8" t="n"/>
      <c r="M219" s="8" t="n"/>
      <c r="N219" s="8" t="n"/>
      <c r="O219" s="8" t="n"/>
      <c r="P219" s="8" t="n"/>
      <c r="Q219" s="15" t="n"/>
    </row>
    <row r="220">
      <c r="A220" s="14" t="n"/>
      <c r="B220" s="15" t="n"/>
      <c r="C220" s="8" t="n"/>
      <c r="D220" s="8" t="n"/>
      <c r="E220" s="16">
        <f>IF(D220="","",IFERROR(VLOOKUP(D220,Jugadores!$A:$B,2,FALSE),"¿dorsal?"))</f>
        <v/>
      </c>
      <c r="F220" s="8" t="n"/>
      <c r="G220" s="8" t="n"/>
      <c r="H220" s="8" t="n"/>
      <c r="I220" s="8" t="n"/>
      <c r="J220" s="8" t="n"/>
      <c r="K220" s="8" t="n"/>
      <c r="L220" s="8" t="n"/>
      <c r="M220" s="8" t="n"/>
      <c r="N220" s="8" t="n"/>
      <c r="O220" s="8" t="n"/>
      <c r="P220" s="8" t="n"/>
      <c r="Q220" s="15" t="n"/>
    </row>
    <row r="221">
      <c r="A221" s="14" t="n"/>
      <c r="B221" s="15" t="n"/>
      <c r="C221" s="8" t="n"/>
      <c r="D221" s="8" t="n"/>
      <c r="E221" s="16">
        <f>IF(D221="","",IFERROR(VLOOKUP(D221,Jugadores!$A:$B,2,FALSE),"¿dorsal?"))</f>
        <v/>
      </c>
      <c r="F221" s="8" t="n"/>
      <c r="G221" s="8" t="n"/>
      <c r="H221" s="8" t="n"/>
      <c r="I221" s="8" t="n"/>
      <c r="J221" s="8" t="n"/>
      <c r="K221" s="8" t="n"/>
      <c r="L221" s="8" t="n"/>
      <c r="M221" s="8" t="n"/>
      <c r="N221" s="8" t="n"/>
      <c r="O221" s="8" t="n"/>
      <c r="P221" s="8" t="n"/>
      <c r="Q221" s="15" t="n"/>
    </row>
    <row r="222">
      <c r="A222" s="14" t="n"/>
      <c r="B222" s="15" t="n"/>
      <c r="C222" s="8" t="n"/>
      <c r="D222" s="8" t="n"/>
      <c r="E222" s="16">
        <f>IF(D222="","",IFERROR(VLOOKUP(D222,Jugadores!$A:$B,2,FALSE),"¿dorsal?"))</f>
        <v/>
      </c>
      <c r="F222" s="8" t="n"/>
      <c r="G222" s="8" t="n"/>
      <c r="H222" s="8" t="n"/>
      <c r="I222" s="8" t="n"/>
      <c r="J222" s="8" t="n"/>
      <c r="K222" s="8" t="n"/>
      <c r="L222" s="8" t="n"/>
      <c r="M222" s="8" t="n"/>
      <c r="N222" s="8" t="n"/>
      <c r="O222" s="8" t="n"/>
      <c r="P222" s="8" t="n"/>
      <c r="Q222" s="15" t="n"/>
    </row>
    <row r="223">
      <c r="A223" s="14" t="n"/>
      <c r="B223" s="15" t="n"/>
      <c r="C223" s="8" t="n"/>
      <c r="D223" s="8" t="n"/>
      <c r="E223" s="16">
        <f>IF(D223="","",IFERROR(VLOOKUP(D223,Jugadores!$A:$B,2,FALSE),"¿dorsal?"))</f>
        <v/>
      </c>
      <c r="F223" s="8" t="n"/>
      <c r="G223" s="8" t="n"/>
      <c r="H223" s="8" t="n"/>
      <c r="I223" s="8" t="n"/>
      <c r="J223" s="8" t="n"/>
      <c r="K223" s="8" t="n"/>
      <c r="L223" s="8" t="n"/>
      <c r="M223" s="8" t="n"/>
      <c r="N223" s="8" t="n"/>
      <c r="O223" s="8" t="n"/>
      <c r="P223" s="8" t="n"/>
      <c r="Q223" s="15" t="n"/>
    </row>
    <row r="224">
      <c r="A224" s="14" t="n"/>
      <c r="B224" s="15" t="n"/>
      <c r="C224" s="8" t="n"/>
      <c r="D224" s="8" t="n"/>
      <c r="E224" s="16">
        <f>IF(D224="","",IFERROR(VLOOKUP(D224,Jugadores!$A:$B,2,FALSE),"¿dorsal?"))</f>
        <v/>
      </c>
      <c r="F224" s="8" t="n"/>
      <c r="G224" s="8" t="n"/>
      <c r="H224" s="8" t="n"/>
      <c r="I224" s="8" t="n"/>
      <c r="J224" s="8" t="n"/>
      <c r="K224" s="8" t="n"/>
      <c r="L224" s="8" t="n"/>
      <c r="M224" s="8" t="n"/>
      <c r="N224" s="8" t="n"/>
      <c r="O224" s="8" t="n"/>
      <c r="P224" s="8" t="n"/>
      <c r="Q224" s="15" t="n"/>
    </row>
    <row r="225">
      <c r="A225" s="14" t="n"/>
      <c r="B225" s="15" t="n"/>
      <c r="C225" s="8" t="n"/>
      <c r="D225" s="8" t="n"/>
      <c r="E225" s="16">
        <f>IF(D225="","",IFERROR(VLOOKUP(D225,Jugadores!$A:$B,2,FALSE),"¿dorsal?"))</f>
        <v/>
      </c>
      <c r="F225" s="8" t="n"/>
      <c r="G225" s="8" t="n"/>
      <c r="H225" s="8" t="n"/>
      <c r="I225" s="8" t="n"/>
      <c r="J225" s="8" t="n"/>
      <c r="K225" s="8" t="n"/>
      <c r="L225" s="8" t="n"/>
      <c r="M225" s="8" t="n"/>
      <c r="N225" s="8" t="n"/>
      <c r="O225" s="8" t="n"/>
      <c r="P225" s="8" t="n"/>
      <c r="Q225" s="15" t="n"/>
    </row>
    <row r="226">
      <c r="A226" s="14" t="n"/>
      <c r="B226" s="15" t="n"/>
      <c r="C226" s="8" t="n"/>
      <c r="D226" s="8" t="n"/>
      <c r="E226" s="16">
        <f>IF(D226="","",IFERROR(VLOOKUP(D226,Jugadores!$A:$B,2,FALSE),"¿dorsal?"))</f>
        <v/>
      </c>
      <c r="F226" s="8" t="n"/>
      <c r="G226" s="8" t="n"/>
      <c r="H226" s="8" t="n"/>
      <c r="I226" s="8" t="n"/>
      <c r="J226" s="8" t="n"/>
      <c r="K226" s="8" t="n"/>
      <c r="L226" s="8" t="n"/>
      <c r="M226" s="8" t="n"/>
      <c r="N226" s="8" t="n"/>
      <c r="O226" s="8" t="n"/>
      <c r="P226" s="8" t="n"/>
      <c r="Q226" s="15" t="n"/>
    </row>
    <row r="227">
      <c r="A227" s="14" t="n"/>
      <c r="B227" s="15" t="n"/>
      <c r="C227" s="8" t="n"/>
      <c r="D227" s="8" t="n"/>
      <c r="E227" s="16">
        <f>IF(D227="","",IFERROR(VLOOKUP(D227,Jugadores!$A:$B,2,FALSE),"¿dorsal?"))</f>
        <v/>
      </c>
      <c r="F227" s="8" t="n"/>
      <c r="G227" s="8" t="n"/>
      <c r="H227" s="8" t="n"/>
      <c r="I227" s="8" t="n"/>
      <c r="J227" s="8" t="n"/>
      <c r="K227" s="8" t="n"/>
      <c r="L227" s="8" t="n"/>
      <c r="M227" s="8" t="n"/>
      <c r="N227" s="8" t="n"/>
      <c r="O227" s="8" t="n"/>
      <c r="P227" s="8" t="n"/>
      <c r="Q227" s="15" t="n"/>
    </row>
    <row r="228">
      <c r="A228" s="14" t="n"/>
      <c r="B228" s="15" t="n"/>
      <c r="C228" s="8" t="n"/>
      <c r="D228" s="8" t="n"/>
      <c r="E228" s="16">
        <f>IF(D228="","",IFERROR(VLOOKUP(D228,Jugadores!$A:$B,2,FALSE),"¿dorsal?"))</f>
        <v/>
      </c>
      <c r="F228" s="8" t="n"/>
      <c r="G228" s="8" t="n"/>
      <c r="H228" s="8" t="n"/>
      <c r="I228" s="8" t="n"/>
      <c r="J228" s="8" t="n"/>
      <c r="K228" s="8" t="n"/>
      <c r="L228" s="8" t="n"/>
      <c r="M228" s="8" t="n"/>
      <c r="N228" s="8" t="n"/>
      <c r="O228" s="8" t="n"/>
      <c r="P228" s="8" t="n"/>
      <c r="Q228" s="15" t="n"/>
    </row>
    <row r="229">
      <c r="A229" s="14" t="n"/>
      <c r="B229" s="15" t="n"/>
      <c r="C229" s="8" t="n"/>
      <c r="D229" s="8" t="n"/>
      <c r="E229" s="16">
        <f>IF(D229="","",IFERROR(VLOOKUP(D229,Jugadores!$A:$B,2,FALSE),"¿dorsal?"))</f>
        <v/>
      </c>
      <c r="F229" s="8" t="n"/>
      <c r="G229" s="8" t="n"/>
      <c r="H229" s="8" t="n"/>
      <c r="I229" s="8" t="n"/>
      <c r="J229" s="8" t="n"/>
      <c r="K229" s="8" t="n"/>
      <c r="L229" s="8" t="n"/>
      <c r="M229" s="8" t="n"/>
      <c r="N229" s="8" t="n"/>
      <c r="O229" s="8" t="n"/>
      <c r="P229" s="8" t="n"/>
      <c r="Q229" s="15" t="n"/>
    </row>
    <row r="230">
      <c r="A230" s="14" t="n"/>
      <c r="B230" s="15" t="n"/>
      <c r="C230" s="8" t="n"/>
      <c r="D230" s="8" t="n"/>
      <c r="E230" s="16">
        <f>IF(D230="","",IFERROR(VLOOKUP(D230,Jugadores!$A:$B,2,FALSE),"¿dorsal?"))</f>
        <v/>
      </c>
      <c r="F230" s="8" t="n"/>
      <c r="G230" s="8" t="n"/>
      <c r="H230" s="8" t="n"/>
      <c r="I230" s="8" t="n"/>
      <c r="J230" s="8" t="n"/>
      <c r="K230" s="8" t="n"/>
      <c r="L230" s="8" t="n"/>
      <c r="M230" s="8" t="n"/>
      <c r="N230" s="8" t="n"/>
      <c r="O230" s="8" t="n"/>
      <c r="P230" s="8" t="n"/>
      <c r="Q230" s="15" t="n"/>
    </row>
    <row r="231">
      <c r="A231" s="14" t="n"/>
      <c r="B231" s="15" t="n"/>
      <c r="C231" s="8" t="n"/>
      <c r="D231" s="8" t="n"/>
      <c r="E231" s="16">
        <f>IF(D231="","",IFERROR(VLOOKUP(D231,Jugadores!$A:$B,2,FALSE),"¿dorsal?"))</f>
        <v/>
      </c>
      <c r="F231" s="8" t="n"/>
      <c r="G231" s="8" t="n"/>
      <c r="H231" s="8" t="n"/>
      <c r="I231" s="8" t="n"/>
      <c r="J231" s="8" t="n"/>
      <c r="K231" s="8" t="n"/>
      <c r="L231" s="8" t="n"/>
      <c r="M231" s="8" t="n"/>
      <c r="N231" s="8" t="n"/>
      <c r="O231" s="8" t="n"/>
      <c r="P231" s="8" t="n"/>
      <c r="Q231" s="15" t="n"/>
    </row>
    <row r="232">
      <c r="A232" s="14" t="n"/>
      <c r="B232" s="15" t="n"/>
      <c r="C232" s="8" t="n"/>
      <c r="D232" s="8" t="n"/>
      <c r="E232" s="16">
        <f>IF(D232="","",IFERROR(VLOOKUP(D232,Jugadores!$A:$B,2,FALSE),"¿dorsal?"))</f>
        <v/>
      </c>
      <c r="F232" s="8" t="n"/>
      <c r="G232" s="8" t="n"/>
      <c r="H232" s="8" t="n"/>
      <c r="I232" s="8" t="n"/>
      <c r="J232" s="8" t="n"/>
      <c r="K232" s="8" t="n"/>
      <c r="L232" s="8" t="n"/>
      <c r="M232" s="8" t="n"/>
      <c r="N232" s="8" t="n"/>
      <c r="O232" s="8" t="n"/>
      <c r="P232" s="8" t="n"/>
      <c r="Q232" s="15" t="n"/>
    </row>
    <row r="233">
      <c r="A233" s="14" t="n"/>
      <c r="B233" s="15" t="n"/>
      <c r="C233" s="8" t="n"/>
      <c r="D233" s="8" t="n"/>
      <c r="E233" s="16">
        <f>IF(D233="","",IFERROR(VLOOKUP(D233,Jugadores!$A:$B,2,FALSE),"¿dorsal?"))</f>
        <v/>
      </c>
      <c r="F233" s="8" t="n"/>
      <c r="G233" s="8" t="n"/>
      <c r="H233" s="8" t="n"/>
      <c r="I233" s="8" t="n"/>
      <c r="J233" s="8" t="n"/>
      <c r="K233" s="8" t="n"/>
      <c r="L233" s="8" t="n"/>
      <c r="M233" s="8" t="n"/>
      <c r="N233" s="8" t="n"/>
      <c r="O233" s="8" t="n"/>
      <c r="P233" s="8" t="n"/>
      <c r="Q233" s="15" t="n"/>
    </row>
    <row r="234">
      <c r="A234" s="14" t="n"/>
      <c r="B234" s="15" t="n"/>
      <c r="C234" s="8" t="n"/>
      <c r="D234" s="8" t="n"/>
      <c r="E234" s="16">
        <f>IF(D234="","",IFERROR(VLOOKUP(D234,Jugadores!$A:$B,2,FALSE),"¿dorsal?"))</f>
        <v/>
      </c>
      <c r="F234" s="8" t="n"/>
      <c r="G234" s="8" t="n"/>
      <c r="H234" s="8" t="n"/>
      <c r="I234" s="8" t="n"/>
      <c r="J234" s="8" t="n"/>
      <c r="K234" s="8" t="n"/>
      <c r="L234" s="8" t="n"/>
      <c r="M234" s="8" t="n"/>
      <c r="N234" s="8" t="n"/>
      <c r="O234" s="8" t="n"/>
      <c r="P234" s="8" t="n"/>
      <c r="Q234" s="15" t="n"/>
    </row>
    <row r="235">
      <c r="A235" s="14" t="n"/>
      <c r="B235" s="15" t="n"/>
      <c r="C235" s="8" t="n"/>
      <c r="D235" s="8" t="n"/>
      <c r="E235" s="16">
        <f>IF(D235="","",IFERROR(VLOOKUP(D235,Jugadores!$A:$B,2,FALSE),"¿dorsal?"))</f>
        <v/>
      </c>
      <c r="F235" s="8" t="n"/>
      <c r="G235" s="8" t="n"/>
      <c r="H235" s="8" t="n"/>
      <c r="I235" s="8" t="n"/>
      <c r="J235" s="8" t="n"/>
      <c r="K235" s="8" t="n"/>
      <c r="L235" s="8" t="n"/>
      <c r="M235" s="8" t="n"/>
      <c r="N235" s="8" t="n"/>
      <c r="O235" s="8" t="n"/>
      <c r="P235" s="8" t="n"/>
      <c r="Q235" s="15" t="n"/>
    </row>
    <row r="236">
      <c r="A236" s="14" t="n"/>
      <c r="B236" s="15" t="n"/>
      <c r="C236" s="8" t="n"/>
      <c r="D236" s="8" t="n"/>
      <c r="E236" s="16">
        <f>IF(D236="","",IFERROR(VLOOKUP(D236,Jugadores!$A:$B,2,FALSE),"¿dorsal?"))</f>
        <v/>
      </c>
      <c r="F236" s="8" t="n"/>
      <c r="G236" s="8" t="n"/>
      <c r="H236" s="8" t="n"/>
      <c r="I236" s="8" t="n"/>
      <c r="J236" s="8" t="n"/>
      <c r="K236" s="8" t="n"/>
      <c r="L236" s="8" t="n"/>
      <c r="M236" s="8" t="n"/>
      <c r="N236" s="8" t="n"/>
      <c r="O236" s="8" t="n"/>
      <c r="P236" s="8" t="n"/>
      <c r="Q236" s="15" t="n"/>
    </row>
    <row r="237">
      <c r="A237" s="14" t="n"/>
      <c r="B237" s="15" t="n"/>
      <c r="C237" s="8" t="n"/>
      <c r="D237" s="8" t="n"/>
      <c r="E237" s="16">
        <f>IF(D237="","",IFERROR(VLOOKUP(D237,Jugadores!$A:$B,2,FALSE),"¿dorsal?"))</f>
        <v/>
      </c>
      <c r="F237" s="8" t="n"/>
      <c r="G237" s="8" t="n"/>
      <c r="H237" s="8" t="n"/>
      <c r="I237" s="8" t="n"/>
      <c r="J237" s="8" t="n"/>
      <c r="K237" s="8" t="n"/>
      <c r="L237" s="8" t="n"/>
      <c r="M237" s="8" t="n"/>
      <c r="N237" s="8" t="n"/>
      <c r="O237" s="8" t="n"/>
      <c r="P237" s="8" t="n"/>
      <c r="Q237" s="15" t="n"/>
    </row>
    <row r="238">
      <c r="A238" s="14" t="n"/>
      <c r="B238" s="15" t="n"/>
      <c r="C238" s="8" t="n"/>
      <c r="D238" s="8" t="n"/>
      <c r="E238" s="16">
        <f>IF(D238="","",IFERROR(VLOOKUP(D238,Jugadores!$A:$B,2,FALSE),"¿dorsal?"))</f>
        <v/>
      </c>
      <c r="F238" s="8" t="n"/>
      <c r="G238" s="8" t="n"/>
      <c r="H238" s="8" t="n"/>
      <c r="I238" s="8" t="n"/>
      <c r="J238" s="8" t="n"/>
      <c r="K238" s="8" t="n"/>
      <c r="L238" s="8" t="n"/>
      <c r="M238" s="8" t="n"/>
      <c r="N238" s="8" t="n"/>
      <c r="O238" s="8" t="n"/>
      <c r="P238" s="8" t="n"/>
      <c r="Q238" s="15" t="n"/>
    </row>
    <row r="239">
      <c r="A239" s="14" t="n"/>
      <c r="B239" s="15" t="n"/>
      <c r="C239" s="8" t="n"/>
      <c r="D239" s="8" t="n"/>
      <c r="E239" s="16">
        <f>IF(D239="","",IFERROR(VLOOKUP(D239,Jugadores!$A:$B,2,FALSE),"¿dorsal?"))</f>
        <v/>
      </c>
      <c r="F239" s="8" t="n"/>
      <c r="G239" s="8" t="n"/>
      <c r="H239" s="8" t="n"/>
      <c r="I239" s="8" t="n"/>
      <c r="J239" s="8" t="n"/>
      <c r="K239" s="8" t="n"/>
      <c r="L239" s="8" t="n"/>
      <c r="M239" s="8" t="n"/>
      <c r="N239" s="8" t="n"/>
      <c r="O239" s="8" t="n"/>
      <c r="P239" s="8" t="n"/>
      <c r="Q239" s="15" t="n"/>
    </row>
    <row r="240">
      <c r="A240" s="14" t="n"/>
      <c r="B240" s="15" t="n"/>
      <c r="C240" s="8" t="n"/>
      <c r="D240" s="8" t="n"/>
      <c r="E240" s="16">
        <f>IF(D240="","",IFERROR(VLOOKUP(D240,Jugadores!$A:$B,2,FALSE),"¿dorsal?"))</f>
        <v/>
      </c>
      <c r="F240" s="8" t="n"/>
      <c r="G240" s="8" t="n"/>
      <c r="H240" s="8" t="n"/>
      <c r="I240" s="8" t="n"/>
      <c r="J240" s="8" t="n"/>
      <c r="K240" s="8" t="n"/>
      <c r="L240" s="8" t="n"/>
      <c r="M240" s="8" t="n"/>
      <c r="N240" s="8" t="n"/>
      <c r="O240" s="8" t="n"/>
      <c r="P240" s="8" t="n"/>
      <c r="Q240" s="15" t="n"/>
    </row>
    <row r="241">
      <c r="A241" s="14" t="n"/>
      <c r="B241" s="15" t="n"/>
      <c r="C241" s="8" t="n"/>
      <c r="D241" s="8" t="n"/>
      <c r="E241" s="16">
        <f>IF(D241="","",IFERROR(VLOOKUP(D241,Jugadores!$A:$B,2,FALSE),"¿dorsal?"))</f>
        <v/>
      </c>
      <c r="F241" s="8" t="n"/>
      <c r="G241" s="8" t="n"/>
      <c r="H241" s="8" t="n"/>
      <c r="I241" s="8" t="n"/>
      <c r="J241" s="8" t="n"/>
      <c r="K241" s="8" t="n"/>
      <c r="L241" s="8" t="n"/>
      <c r="M241" s="8" t="n"/>
      <c r="N241" s="8" t="n"/>
      <c r="O241" s="8" t="n"/>
      <c r="P241" s="8" t="n"/>
      <c r="Q241" s="15" t="n"/>
    </row>
    <row r="242">
      <c r="A242" s="14" t="n"/>
      <c r="B242" s="15" t="n"/>
      <c r="C242" s="8" t="n"/>
      <c r="D242" s="8" t="n"/>
      <c r="E242" s="16">
        <f>IF(D242="","",IFERROR(VLOOKUP(D242,Jugadores!$A:$B,2,FALSE),"¿dorsal?"))</f>
        <v/>
      </c>
      <c r="F242" s="8" t="n"/>
      <c r="G242" s="8" t="n"/>
      <c r="H242" s="8" t="n"/>
      <c r="I242" s="8" t="n"/>
      <c r="J242" s="8" t="n"/>
      <c r="K242" s="8" t="n"/>
      <c r="L242" s="8" t="n"/>
      <c r="M242" s="8" t="n"/>
      <c r="N242" s="8" t="n"/>
      <c r="O242" s="8" t="n"/>
      <c r="P242" s="8" t="n"/>
      <c r="Q242" s="15" t="n"/>
    </row>
    <row r="243">
      <c r="A243" s="14" t="n"/>
      <c r="B243" s="15" t="n"/>
      <c r="C243" s="8" t="n"/>
      <c r="D243" s="8" t="n"/>
      <c r="E243" s="16">
        <f>IF(D243="","",IFERROR(VLOOKUP(D243,Jugadores!$A:$B,2,FALSE),"¿dorsal?"))</f>
        <v/>
      </c>
      <c r="F243" s="8" t="n"/>
      <c r="G243" s="8" t="n"/>
      <c r="H243" s="8" t="n"/>
      <c r="I243" s="8" t="n"/>
      <c r="J243" s="8" t="n"/>
      <c r="K243" s="8" t="n"/>
      <c r="L243" s="8" t="n"/>
      <c r="M243" s="8" t="n"/>
      <c r="N243" s="8" t="n"/>
      <c r="O243" s="8" t="n"/>
      <c r="P243" s="8" t="n"/>
      <c r="Q243" s="15" t="n"/>
    </row>
    <row r="244">
      <c r="A244" s="14" t="n"/>
      <c r="B244" s="15" t="n"/>
      <c r="C244" s="8" t="n"/>
      <c r="D244" s="8" t="n"/>
      <c r="E244" s="16">
        <f>IF(D244="","",IFERROR(VLOOKUP(D244,Jugadores!$A:$B,2,FALSE),"¿dorsal?"))</f>
        <v/>
      </c>
      <c r="F244" s="8" t="n"/>
      <c r="G244" s="8" t="n"/>
      <c r="H244" s="8" t="n"/>
      <c r="I244" s="8" t="n"/>
      <c r="J244" s="8" t="n"/>
      <c r="K244" s="8" t="n"/>
      <c r="L244" s="8" t="n"/>
      <c r="M244" s="8" t="n"/>
      <c r="N244" s="8" t="n"/>
      <c r="O244" s="8" t="n"/>
      <c r="P244" s="8" t="n"/>
      <c r="Q244" s="15" t="n"/>
    </row>
    <row r="245">
      <c r="A245" s="14" t="n"/>
      <c r="B245" s="15" t="n"/>
      <c r="C245" s="8" t="n"/>
      <c r="D245" s="8" t="n"/>
      <c r="E245" s="16">
        <f>IF(D245="","",IFERROR(VLOOKUP(D245,Jugadores!$A:$B,2,FALSE),"¿dorsal?"))</f>
        <v/>
      </c>
      <c r="F245" s="8" t="n"/>
      <c r="G245" s="8" t="n"/>
      <c r="H245" s="8" t="n"/>
      <c r="I245" s="8" t="n"/>
      <c r="J245" s="8" t="n"/>
      <c r="K245" s="8" t="n"/>
      <c r="L245" s="8" t="n"/>
      <c r="M245" s="8" t="n"/>
      <c r="N245" s="8" t="n"/>
      <c r="O245" s="8" t="n"/>
      <c r="P245" s="8" t="n"/>
      <c r="Q245" s="15" t="n"/>
    </row>
    <row r="246">
      <c r="A246" s="14" t="n"/>
      <c r="B246" s="15" t="n"/>
      <c r="C246" s="8" t="n"/>
      <c r="D246" s="8" t="n"/>
      <c r="E246" s="16">
        <f>IF(D246="","",IFERROR(VLOOKUP(D246,Jugadores!$A:$B,2,FALSE),"¿dorsal?"))</f>
        <v/>
      </c>
      <c r="F246" s="8" t="n"/>
      <c r="G246" s="8" t="n"/>
      <c r="H246" s="8" t="n"/>
      <c r="I246" s="8" t="n"/>
      <c r="J246" s="8" t="n"/>
      <c r="K246" s="8" t="n"/>
      <c r="L246" s="8" t="n"/>
      <c r="M246" s="8" t="n"/>
      <c r="N246" s="8" t="n"/>
      <c r="O246" s="8" t="n"/>
      <c r="P246" s="8" t="n"/>
      <c r="Q246" s="15" t="n"/>
    </row>
    <row r="247">
      <c r="A247" s="14" t="n"/>
      <c r="B247" s="15" t="n"/>
      <c r="C247" s="8" t="n"/>
      <c r="D247" s="8" t="n"/>
      <c r="E247" s="16">
        <f>IF(D247="","",IFERROR(VLOOKUP(D247,Jugadores!$A:$B,2,FALSE),"¿dorsal?"))</f>
        <v/>
      </c>
      <c r="F247" s="8" t="n"/>
      <c r="G247" s="8" t="n"/>
      <c r="H247" s="8" t="n"/>
      <c r="I247" s="8" t="n"/>
      <c r="J247" s="8" t="n"/>
      <c r="K247" s="8" t="n"/>
      <c r="L247" s="8" t="n"/>
      <c r="M247" s="8" t="n"/>
      <c r="N247" s="8" t="n"/>
      <c r="O247" s="8" t="n"/>
      <c r="P247" s="8" t="n"/>
      <c r="Q247" s="15" t="n"/>
    </row>
    <row r="248">
      <c r="A248" s="14" t="n"/>
      <c r="B248" s="15" t="n"/>
      <c r="C248" s="8" t="n"/>
      <c r="D248" s="8" t="n"/>
      <c r="E248" s="16">
        <f>IF(D248="","",IFERROR(VLOOKUP(D248,Jugadores!$A:$B,2,FALSE),"¿dorsal?"))</f>
        <v/>
      </c>
      <c r="F248" s="8" t="n"/>
      <c r="G248" s="8" t="n"/>
      <c r="H248" s="8" t="n"/>
      <c r="I248" s="8" t="n"/>
      <c r="J248" s="8" t="n"/>
      <c r="K248" s="8" t="n"/>
      <c r="L248" s="8" t="n"/>
      <c r="M248" s="8" t="n"/>
      <c r="N248" s="8" t="n"/>
      <c r="O248" s="8" t="n"/>
      <c r="P248" s="8" t="n"/>
      <c r="Q248" s="15" t="n"/>
    </row>
    <row r="249">
      <c r="A249" s="14" t="n"/>
      <c r="B249" s="15" t="n"/>
      <c r="C249" s="8" t="n"/>
      <c r="D249" s="8" t="n"/>
      <c r="E249" s="16">
        <f>IF(D249="","",IFERROR(VLOOKUP(D249,Jugadores!$A:$B,2,FALSE),"¿dorsal?"))</f>
        <v/>
      </c>
      <c r="F249" s="8" t="n"/>
      <c r="G249" s="8" t="n"/>
      <c r="H249" s="8" t="n"/>
      <c r="I249" s="8" t="n"/>
      <c r="J249" s="8" t="n"/>
      <c r="K249" s="8" t="n"/>
      <c r="L249" s="8" t="n"/>
      <c r="M249" s="8" t="n"/>
      <c r="N249" s="8" t="n"/>
      <c r="O249" s="8" t="n"/>
      <c r="P249" s="8" t="n"/>
      <c r="Q249" s="15" t="n"/>
    </row>
    <row r="250">
      <c r="A250" s="14" t="n"/>
      <c r="B250" s="15" t="n"/>
      <c r="C250" s="8" t="n"/>
      <c r="D250" s="8" t="n"/>
      <c r="E250" s="16">
        <f>IF(D250="","",IFERROR(VLOOKUP(D250,Jugadores!$A:$B,2,FALSE),"¿dorsal?"))</f>
        <v/>
      </c>
      <c r="F250" s="8" t="n"/>
      <c r="G250" s="8" t="n"/>
      <c r="H250" s="8" t="n"/>
      <c r="I250" s="8" t="n"/>
      <c r="J250" s="8" t="n"/>
      <c r="K250" s="8" t="n"/>
      <c r="L250" s="8" t="n"/>
      <c r="M250" s="8" t="n"/>
      <c r="N250" s="8" t="n"/>
      <c r="O250" s="8" t="n"/>
      <c r="P250" s="8" t="n"/>
      <c r="Q250" s="15" t="n"/>
    </row>
    <row r="251">
      <c r="A251" s="14" t="n"/>
      <c r="B251" s="15" t="n"/>
      <c r="C251" s="8" t="n"/>
      <c r="D251" s="8" t="n"/>
      <c r="E251" s="16">
        <f>IF(D251="","",IFERROR(VLOOKUP(D251,Jugadores!$A:$B,2,FALSE),"¿dorsal?"))</f>
        <v/>
      </c>
      <c r="F251" s="8" t="n"/>
      <c r="G251" s="8" t="n"/>
      <c r="H251" s="8" t="n"/>
      <c r="I251" s="8" t="n"/>
      <c r="J251" s="8" t="n"/>
      <c r="K251" s="8" t="n"/>
      <c r="L251" s="8" t="n"/>
      <c r="M251" s="8" t="n"/>
      <c r="N251" s="8" t="n"/>
      <c r="O251" s="8" t="n"/>
      <c r="P251" s="8" t="n"/>
      <c r="Q251" s="15" t="n"/>
    </row>
    <row r="252">
      <c r="A252" s="14" t="n"/>
      <c r="B252" s="15" t="n"/>
      <c r="C252" s="8" t="n"/>
      <c r="D252" s="8" t="n"/>
      <c r="E252" s="16">
        <f>IF(D252="","",IFERROR(VLOOKUP(D252,Jugadores!$A:$B,2,FALSE),"¿dorsal?"))</f>
        <v/>
      </c>
      <c r="F252" s="8" t="n"/>
      <c r="G252" s="8" t="n"/>
      <c r="H252" s="8" t="n"/>
      <c r="I252" s="8" t="n"/>
      <c r="J252" s="8" t="n"/>
      <c r="K252" s="8" t="n"/>
      <c r="L252" s="8" t="n"/>
      <c r="M252" s="8" t="n"/>
      <c r="N252" s="8" t="n"/>
      <c r="O252" s="8" t="n"/>
      <c r="P252" s="8" t="n"/>
      <c r="Q252" s="15" t="n"/>
    </row>
    <row r="253">
      <c r="A253" s="14" t="n"/>
      <c r="B253" s="15" t="n"/>
      <c r="C253" s="8" t="n"/>
      <c r="D253" s="8" t="n"/>
      <c r="E253" s="16">
        <f>IF(D253="","",IFERROR(VLOOKUP(D253,Jugadores!$A:$B,2,FALSE),"¿dorsal?"))</f>
        <v/>
      </c>
      <c r="F253" s="8" t="n"/>
      <c r="G253" s="8" t="n"/>
      <c r="H253" s="8" t="n"/>
      <c r="I253" s="8" t="n"/>
      <c r="J253" s="8" t="n"/>
      <c r="K253" s="8" t="n"/>
      <c r="L253" s="8" t="n"/>
      <c r="M253" s="8" t="n"/>
      <c r="N253" s="8" t="n"/>
      <c r="O253" s="8" t="n"/>
      <c r="P253" s="8" t="n"/>
      <c r="Q253" s="15" t="n"/>
    </row>
    <row r="254">
      <c r="A254" s="14" t="n"/>
      <c r="B254" s="15" t="n"/>
      <c r="C254" s="8" t="n"/>
      <c r="D254" s="8" t="n"/>
      <c r="E254" s="16">
        <f>IF(D254="","",IFERROR(VLOOKUP(D254,Jugadores!$A:$B,2,FALSE),"¿dorsal?"))</f>
        <v/>
      </c>
      <c r="F254" s="8" t="n"/>
      <c r="G254" s="8" t="n"/>
      <c r="H254" s="8" t="n"/>
      <c r="I254" s="8" t="n"/>
      <c r="J254" s="8" t="n"/>
      <c r="K254" s="8" t="n"/>
      <c r="L254" s="8" t="n"/>
      <c r="M254" s="8" t="n"/>
      <c r="N254" s="8" t="n"/>
      <c r="O254" s="8" t="n"/>
      <c r="P254" s="8" t="n"/>
      <c r="Q254" s="15" t="n"/>
    </row>
    <row r="255">
      <c r="A255" s="14" t="n"/>
      <c r="B255" s="15" t="n"/>
      <c r="C255" s="8" t="n"/>
      <c r="D255" s="8" t="n"/>
      <c r="E255" s="16">
        <f>IF(D255="","",IFERROR(VLOOKUP(D255,Jugadores!$A:$B,2,FALSE),"¿dorsal?"))</f>
        <v/>
      </c>
      <c r="F255" s="8" t="n"/>
      <c r="G255" s="8" t="n"/>
      <c r="H255" s="8" t="n"/>
      <c r="I255" s="8" t="n"/>
      <c r="J255" s="8" t="n"/>
      <c r="K255" s="8" t="n"/>
      <c r="L255" s="8" t="n"/>
      <c r="M255" s="8" t="n"/>
      <c r="N255" s="8" t="n"/>
      <c r="O255" s="8" t="n"/>
      <c r="P255" s="8" t="n"/>
      <c r="Q255" s="15" t="n"/>
    </row>
    <row r="256">
      <c r="A256" s="14" t="n"/>
      <c r="B256" s="15" t="n"/>
      <c r="C256" s="8" t="n"/>
      <c r="D256" s="8" t="n"/>
      <c r="E256" s="16">
        <f>IF(D256="","",IFERROR(VLOOKUP(D256,Jugadores!$A:$B,2,FALSE),"¿dorsal?"))</f>
        <v/>
      </c>
      <c r="F256" s="8" t="n"/>
      <c r="G256" s="8" t="n"/>
      <c r="H256" s="8" t="n"/>
      <c r="I256" s="8" t="n"/>
      <c r="J256" s="8" t="n"/>
      <c r="K256" s="8" t="n"/>
      <c r="L256" s="8" t="n"/>
      <c r="M256" s="8" t="n"/>
      <c r="N256" s="8" t="n"/>
      <c r="O256" s="8" t="n"/>
      <c r="P256" s="8" t="n"/>
      <c r="Q256" s="15" t="n"/>
    </row>
    <row r="257">
      <c r="A257" s="14" t="n"/>
      <c r="B257" s="15" t="n"/>
      <c r="C257" s="8" t="n"/>
      <c r="D257" s="8" t="n"/>
      <c r="E257" s="16">
        <f>IF(D257="","",IFERROR(VLOOKUP(D257,Jugadores!$A:$B,2,FALSE),"¿dorsal?"))</f>
        <v/>
      </c>
      <c r="F257" s="8" t="n"/>
      <c r="G257" s="8" t="n"/>
      <c r="H257" s="8" t="n"/>
      <c r="I257" s="8" t="n"/>
      <c r="J257" s="8" t="n"/>
      <c r="K257" s="8" t="n"/>
      <c r="L257" s="8" t="n"/>
      <c r="M257" s="8" t="n"/>
      <c r="N257" s="8" t="n"/>
      <c r="O257" s="8" t="n"/>
      <c r="P257" s="8" t="n"/>
      <c r="Q257" s="15" t="n"/>
    </row>
    <row r="258">
      <c r="A258" s="14" t="n"/>
      <c r="B258" s="15" t="n"/>
      <c r="C258" s="8" t="n"/>
      <c r="D258" s="8" t="n"/>
      <c r="E258" s="16">
        <f>IF(D258="","",IFERROR(VLOOKUP(D258,Jugadores!$A:$B,2,FALSE),"¿dorsal?"))</f>
        <v/>
      </c>
      <c r="F258" s="8" t="n"/>
      <c r="G258" s="8" t="n"/>
      <c r="H258" s="8" t="n"/>
      <c r="I258" s="8" t="n"/>
      <c r="J258" s="8" t="n"/>
      <c r="K258" s="8" t="n"/>
      <c r="L258" s="8" t="n"/>
      <c r="M258" s="8" t="n"/>
      <c r="N258" s="8" t="n"/>
      <c r="O258" s="8" t="n"/>
      <c r="P258" s="8" t="n"/>
      <c r="Q258" s="15" t="n"/>
    </row>
    <row r="259">
      <c r="A259" s="14" t="n"/>
      <c r="B259" s="15" t="n"/>
      <c r="C259" s="8" t="n"/>
      <c r="D259" s="8" t="n"/>
      <c r="E259" s="16">
        <f>IF(D259="","",IFERROR(VLOOKUP(D259,Jugadores!$A:$B,2,FALSE),"¿dorsal?"))</f>
        <v/>
      </c>
      <c r="F259" s="8" t="n"/>
      <c r="G259" s="8" t="n"/>
      <c r="H259" s="8" t="n"/>
      <c r="I259" s="8" t="n"/>
      <c r="J259" s="8" t="n"/>
      <c r="K259" s="8" t="n"/>
      <c r="L259" s="8" t="n"/>
      <c r="M259" s="8" t="n"/>
      <c r="N259" s="8" t="n"/>
      <c r="O259" s="8" t="n"/>
      <c r="P259" s="8" t="n"/>
      <c r="Q259" s="15" t="n"/>
    </row>
    <row r="260">
      <c r="A260" s="14" t="n"/>
      <c r="B260" s="15" t="n"/>
      <c r="C260" s="8" t="n"/>
      <c r="D260" s="8" t="n"/>
      <c r="E260" s="16">
        <f>IF(D260="","",IFERROR(VLOOKUP(D260,Jugadores!$A:$B,2,FALSE),"¿dorsal?"))</f>
        <v/>
      </c>
      <c r="F260" s="8" t="n"/>
      <c r="G260" s="8" t="n"/>
      <c r="H260" s="8" t="n"/>
      <c r="I260" s="8" t="n"/>
      <c r="J260" s="8" t="n"/>
      <c r="K260" s="8" t="n"/>
      <c r="L260" s="8" t="n"/>
      <c r="M260" s="8" t="n"/>
      <c r="N260" s="8" t="n"/>
      <c r="O260" s="8" t="n"/>
      <c r="P260" s="8" t="n"/>
      <c r="Q260" s="15" t="n"/>
    </row>
    <row r="261">
      <c r="A261" s="14" t="n"/>
      <c r="B261" s="15" t="n"/>
      <c r="C261" s="8" t="n"/>
      <c r="D261" s="8" t="n"/>
      <c r="E261" s="16">
        <f>IF(D261="","",IFERROR(VLOOKUP(D261,Jugadores!$A:$B,2,FALSE),"¿dorsal?"))</f>
        <v/>
      </c>
      <c r="F261" s="8" t="n"/>
      <c r="G261" s="8" t="n"/>
      <c r="H261" s="8" t="n"/>
      <c r="I261" s="8" t="n"/>
      <c r="J261" s="8" t="n"/>
      <c r="K261" s="8" t="n"/>
      <c r="L261" s="8" t="n"/>
      <c r="M261" s="8" t="n"/>
      <c r="N261" s="8" t="n"/>
      <c r="O261" s="8" t="n"/>
      <c r="P261" s="8" t="n"/>
      <c r="Q261" s="15" t="n"/>
    </row>
    <row r="262">
      <c r="A262" s="14" t="n"/>
      <c r="B262" s="15" t="n"/>
      <c r="C262" s="8" t="n"/>
      <c r="D262" s="8" t="n"/>
      <c r="E262" s="16">
        <f>IF(D262="","",IFERROR(VLOOKUP(D262,Jugadores!$A:$B,2,FALSE),"¿dorsal?"))</f>
        <v/>
      </c>
      <c r="F262" s="8" t="n"/>
      <c r="G262" s="8" t="n"/>
      <c r="H262" s="8" t="n"/>
      <c r="I262" s="8" t="n"/>
      <c r="J262" s="8" t="n"/>
      <c r="K262" s="8" t="n"/>
      <c r="L262" s="8" t="n"/>
      <c r="M262" s="8" t="n"/>
      <c r="N262" s="8" t="n"/>
      <c r="O262" s="8" t="n"/>
      <c r="P262" s="8" t="n"/>
      <c r="Q262" s="15" t="n"/>
    </row>
    <row r="263">
      <c r="A263" s="14" t="n"/>
      <c r="B263" s="15" t="n"/>
      <c r="C263" s="8" t="n"/>
      <c r="D263" s="8" t="n"/>
      <c r="E263" s="16">
        <f>IF(D263="","",IFERROR(VLOOKUP(D263,Jugadores!$A:$B,2,FALSE),"¿dorsal?"))</f>
        <v/>
      </c>
      <c r="F263" s="8" t="n"/>
      <c r="G263" s="8" t="n"/>
      <c r="H263" s="8" t="n"/>
      <c r="I263" s="8" t="n"/>
      <c r="J263" s="8" t="n"/>
      <c r="K263" s="8" t="n"/>
      <c r="L263" s="8" t="n"/>
      <c r="M263" s="8" t="n"/>
      <c r="N263" s="8" t="n"/>
      <c r="O263" s="8" t="n"/>
      <c r="P263" s="8" t="n"/>
      <c r="Q263" s="15" t="n"/>
    </row>
    <row r="264">
      <c r="A264" s="14" t="n"/>
      <c r="B264" s="15" t="n"/>
      <c r="C264" s="8" t="n"/>
      <c r="D264" s="8" t="n"/>
      <c r="E264" s="16">
        <f>IF(D264="","",IFERROR(VLOOKUP(D264,Jugadores!$A:$B,2,FALSE),"¿dorsal?"))</f>
        <v/>
      </c>
      <c r="F264" s="8" t="n"/>
      <c r="G264" s="8" t="n"/>
      <c r="H264" s="8" t="n"/>
      <c r="I264" s="8" t="n"/>
      <c r="J264" s="8" t="n"/>
      <c r="K264" s="8" t="n"/>
      <c r="L264" s="8" t="n"/>
      <c r="M264" s="8" t="n"/>
      <c r="N264" s="8" t="n"/>
      <c r="O264" s="8" t="n"/>
      <c r="P264" s="8" t="n"/>
      <c r="Q264" s="15" t="n"/>
    </row>
    <row r="265">
      <c r="A265" s="14" t="n"/>
      <c r="B265" s="15" t="n"/>
      <c r="C265" s="8" t="n"/>
      <c r="D265" s="8" t="n"/>
      <c r="E265" s="16">
        <f>IF(D265="","",IFERROR(VLOOKUP(D265,Jugadores!$A:$B,2,FALSE),"¿dorsal?"))</f>
        <v/>
      </c>
      <c r="F265" s="8" t="n"/>
      <c r="G265" s="8" t="n"/>
      <c r="H265" s="8" t="n"/>
      <c r="I265" s="8" t="n"/>
      <c r="J265" s="8" t="n"/>
      <c r="K265" s="8" t="n"/>
      <c r="L265" s="8" t="n"/>
      <c r="M265" s="8" t="n"/>
      <c r="N265" s="8" t="n"/>
      <c r="O265" s="8" t="n"/>
      <c r="P265" s="8" t="n"/>
      <c r="Q265" s="15" t="n"/>
    </row>
    <row r="266">
      <c r="A266" s="14" t="n"/>
      <c r="B266" s="15" t="n"/>
      <c r="C266" s="8" t="n"/>
      <c r="D266" s="8" t="n"/>
      <c r="E266" s="16">
        <f>IF(D266="","",IFERROR(VLOOKUP(D266,Jugadores!$A:$B,2,FALSE),"¿dorsal?"))</f>
        <v/>
      </c>
      <c r="F266" s="8" t="n"/>
      <c r="G266" s="8" t="n"/>
      <c r="H266" s="8" t="n"/>
      <c r="I266" s="8" t="n"/>
      <c r="J266" s="8" t="n"/>
      <c r="K266" s="8" t="n"/>
      <c r="L266" s="8" t="n"/>
      <c r="M266" s="8" t="n"/>
      <c r="N266" s="8" t="n"/>
      <c r="O266" s="8" t="n"/>
      <c r="P266" s="8" t="n"/>
      <c r="Q266" s="15" t="n"/>
    </row>
    <row r="267">
      <c r="A267" s="14" t="n"/>
      <c r="B267" s="15" t="n"/>
      <c r="C267" s="8" t="n"/>
      <c r="D267" s="8" t="n"/>
      <c r="E267" s="16">
        <f>IF(D267="","",IFERROR(VLOOKUP(D267,Jugadores!$A:$B,2,FALSE),"¿dorsal?"))</f>
        <v/>
      </c>
      <c r="F267" s="8" t="n"/>
      <c r="G267" s="8" t="n"/>
      <c r="H267" s="8" t="n"/>
      <c r="I267" s="8" t="n"/>
      <c r="J267" s="8" t="n"/>
      <c r="K267" s="8" t="n"/>
      <c r="L267" s="8" t="n"/>
      <c r="M267" s="8" t="n"/>
      <c r="N267" s="8" t="n"/>
      <c r="O267" s="8" t="n"/>
      <c r="P267" s="8" t="n"/>
      <c r="Q267" s="15" t="n"/>
    </row>
    <row r="268">
      <c r="A268" s="14" t="n"/>
      <c r="B268" s="15" t="n"/>
      <c r="C268" s="8" t="n"/>
      <c r="D268" s="8" t="n"/>
      <c r="E268" s="16">
        <f>IF(D268="","",IFERROR(VLOOKUP(D268,Jugadores!$A:$B,2,FALSE),"¿dorsal?"))</f>
        <v/>
      </c>
      <c r="F268" s="8" t="n"/>
      <c r="G268" s="8" t="n"/>
      <c r="H268" s="8" t="n"/>
      <c r="I268" s="8" t="n"/>
      <c r="J268" s="8" t="n"/>
      <c r="K268" s="8" t="n"/>
      <c r="L268" s="8" t="n"/>
      <c r="M268" s="8" t="n"/>
      <c r="N268" s="8" t="n"/>
      <c r="O268" s="8" t="n"/>
      <c r="P268" s="8" t="n"/>
      <c r="Q268" s="15" t="n"/>
    </row>
    <row r="269">
      <c r="A269" s="14" t="n"/>
      <c r="B269" s="15" t="n"/>
      <c r="C269" s="8" t="n"/>
      <c r="D269" s="8" t="n"/>
      <c r="E269" s="16">
        <f>IF(D269="","",IFERROR(VLOOKUP(D269,Jugadores!$A:$B,2,FALSE),"¿dorsal?"))</f>
        <v/>
      </c>
      <c r="F269" s="8" t="n"/>
      <c r="G269" s="8" t="n"/>
      <c r="H269" s="8" t="n"/>
      <c r="I269" s="8" t="n"/>
      <c r="J269" s="8" t="n"/>
      <c r="K269" s="8" t="n"/>
      <c r="L269" s="8" t="n"/>
      <c r="M269" s="8" t="n"/>
      <c r="N269" s="8" t="n"/>
      <c r="O269" s="8" t="n"/>
      <c r="P269" s="8" t="n"/>
      <c r="Q269" s="15" t="n"/>
    </row>
    <row r="270">
      <c r="A270" s="14" t="n"/>
      <c r="B270" s="15" t="n"/>
      <c r="C270" s="8" t="n"/>
      <c r="D270" s="8" t="n"/>
      <c r="E270" s="16">
        <f>IF(D270="","",IFERROR(VLOOKUP(D270,Jugadores!$A:$B,2,FALSE),"¿dorsal?"))</f>
        <v/>
      </c>
      <c r="F270" s="8" t="n"/>
      <c r="G270" s="8" t="n"/>
      <c r="H270" s="8" t="n"/>
      <c r="I270" s="8" t="n"/>
      <c r="J270" s="8" t="n"/>
      <c r="K270" s="8" t="n"/>
      <c r="L270" s="8" t="n"/>
      <c r="M270" s="8" t="n"/>
      <c r="N270" s="8" t="n"/>
      <c r="O270" s="8" t="n"/>
      <c r="P270" s="8" t="n"/>
      <c r="Q270" s="15" t="n"/>
    </row>
    <row r="271">
      <c r="A271" s="14" t="n"/>
      <c r="B271" s="15" t="n"/>
      <c r="C271" s="8" t="n"/>
      <c r="D271" s="8" t="n"/>
      <c r="E271" s="16">
        <f>IF(D271="","",IFERROR(VLOOKUP(D271,Jugadores!$A:$B,2,FALSE),"¿dorsal?"))</f>
        <v/>
      </c>
      <c r="F271" s="8" t="n"/>
      <c r="G271" s="8" t="n"/>
      <c r="H271" s="8" t="n"/>
      <c r="I271" s="8" t="n"/>
      <c r="J271" s="8" t="n"/>
      <c r="K271" s="8" t="n"/>
      <c r="L271" s="8" t="n"/>
      <c r="M271" s="8" t="n"/>
      <c r="N271" s="8" t="n"/>
      <c r="O271" s="8" t="n"/>
      <c r="P271" s="8" t="n"/>
      <c r="Q271" s="15" t="n"/>
    </row>
    <row r="272">
      <c r="A272" s="14" t="n"/>
      <c r="B272" s="15" t="n"/>
      <c r="C272" s="8" t="n"/>
      <c r="D272" s="8" t="n"/>
      <c r="E272" s="16">
        <f>IF(D272="","",IFERROR(VLOOKUP(D272,Jugadores!$A:$B,2,FALSE),"¿dorsal?"))</f>
        <v/>
      </c>
      <c r="F272" s="8" t="n"/>
      <c r="G272" s="8" t="n"/>
      <c r="H272" s="8" t="n"/>
      <c r="I272" s="8" t="n"/>
      <c r="J272" s="8" t="n"/>
      <c r="K272" s="8" t="n"/>
      <c r="L272" s="8" t="n"/>
      <c r="M272" s="8" t="n"/>
      <c r="N272" s="8" t="n"/>
      <c r="O272" s="8" t="n"/>
      <c r="P272" s="8" t="n"/>
      <c r="Q272" s="15" t="n"/>
    </row>
    <row r="273">
      <c r="A273" s="14" t="n"/>
      <c r="B273" s="15" t="n"/>
      <c r="C273" s="8" t="n"/>
      <c r="D273" s="8" t="n"/>
      <c r="E273" s="16">
        <f>IF(D273="","",IFERROR(VLOOKUP(D273,Jugadores!$A:$B,2,FALSE),"¿dorsal?"))</f>
        <v/>
      </c>
      <c r="F273" s="8" t="n"/>
      <c r="G273" s="8" t="n"/>
      <c r="H273" s="8" t="n"/>
      <c r="I273" s="8" t="n"/>
      <c r="J273" s="8" t="n"/>
      <c r="K273" s="8" t="n"/>
      <c r="L273" s="8" t="n"/>
      <c r="M273" s="8" t="n"/>
      <c r="N273" s="8" t="n"/>
      <c r="O273" s="8" t="n"/>
      <c r="P273" s="8" t="n"/>
      <c r="Q273" s="15" t="n"/>
    </row>
    <row r="274">
      <c r="A274" s="14" t="n"/>
      <c r="B274" s="15" t="n"/>
      <c r="C274" s="8" t="n"/>
      <c r="D274" s="8" t="n"/>
      <c r="E274" s="16">
        <f>IF(D274="","",IFERROR(VLOOKUP(D274,Jugadores!$A:$B,2,FALSE),"¿dorsal?"))</f>
        <v/>
      </c>
      <c r="F274" s="8" t="n"/>
      <c r="G274" s="8" t="n"/>
      <c r="H274" s="8" t="n"/>
      <c r="I274" s="8" t="n"/>
      <c r="J274" s="8" t="n"/>
      <c r="K274" s="8" t="n"/>
      <c r="L274" s="8" t="n"/>
      <c r="M274" s="8" t="n"/>
      <c r="N274" s="8" t="n"/>
      <c r="O274" s="8" t="n"/>
      <c r="P274" s="8" t="n"/>
      <c r="Q274" s="15" t="n"/>
    </row>
    <row r="275">
      <c r="A275" s="14" t="n"/>
      <c r="B275" s="15" t="n"/>
      <c r="C275" s="8" t="n"/>
      <c r="D275" s="8" t="n"/>
      <c r="E275" s="16">
        <f>IF(D275="","",IFERROR(VLOOKUP(D275,Jugadores!$A:$B,2,FALSE),"¿dorsal?"))</f>
        <v/>
      </c>
      <c r="F275" s="8" t="n"/>
      <c r="G275" s="8" t="n"/>
      <c r="H275" s="8" t="n"/>
      <c r="I275" s="8" t="n"/>
      <c r="J275" s="8" t="n"/>
      <c r="K275" s="8" t="n"/>
      <c r="L275" s="8" t="n"/>
      <c r="M275" s="8" t="n"/>
      <c r="N275" s="8" t="n"/>
      <c r="O275" s="8" t="n"/>
      <c r="P275" s="8" t="n"/>
      <c r="Q275" s="15" t="n"/>
    </row>
    <row r="276">
      <c r="A276" s="14" t="n"/>
      <c r="B276" s="15" t="n"/>
      <c r="C276" s="8" t="n"/>
      <c r="D276" s="8" t="n"/>
      <c r="E276" s="16">
        <f>IF(D276="","",IFERROR(VLOOKUP(D276,Jugadores!$A:$B,2,FALSE),"¿dorsal?"))</f>
        <v/>
      </c>
      <c r="F276" s="8" t="n"/>
      <c r="G276" s="8" t="n"/>
      <c r="H276" s="8" t="n"/>
      <c r="I276" s="8" t="n"/>
      <c r="J276" s="8" t="n"/>
      <c r="K276" s="8" t="n"/>
      <c r="L276" s="8" t="n"/>
      <c r="M276" s="8" t="n"/>
      <c r="N276" s="8" t="n"/>
      <c r="O276" s="8" t="n"/>
      <c r="P276" s="8" t="n"/>
      <c r="Q276" s="15" t="n"/>
    </row>
    <row r="277">
      <c r="A277" s="14" t="n"/>
      <c r="B277" s="15" t="n"/>
      <c r="C277" s="8" t="n"/>
      <c r="D277" s="8" t="n"/>
      <c r="E277" s="16">
        <f>IF(D277="","",IFERROR(VLOOKUP(D277,Jugadores!$A:$B,2,FALSE),"¿dorsal?"))</f>
        <v/>
      </c>
      <c r="F277" s="8" t="n"/>
      <c r="G277" s="8" t="n"/>
      <c r="H277" s="8" t="n"/>
      <c r="I277" s="8" t="n"/>
      <c r="J277" s="8" t="n"/>
      <c r="K277" s="8" t="n"/>
      <c r="L277" s="8" t="n"/>
      <c r="M277" s="8" t="n"/>
      <c r="N277" s="8" t="n"/>
      <c r="O277" s="8" t="n"/>
      <c r="P277" s="8" t="n"/>
      <c r="Q277" s="15" t="n"/>
    </row>
    <row r="278">
      <c r="A278" s="14" t="n"/>
      <c r="B278" s="15" t="n"/>
      <c r="C278" s="8" t="n"/>
      <c r="D278" s="8" t="n"/>
      <c r="E278" s="16">
        <f>IF(D278="","",IFERROR(VLOOKUP(D278,Jugadores!$A:$B,2,FALSE),"¿dorsal?"))</f>
        <v/>
      </c>
      <c r="F278" s="8" t="n"/>
      <c r="G278" s="8" t="n"/>
      <c r="H278" s="8" t="n"/>
      <c r="I278" s="8" t="n"/>
      <c r="J278" s="8" t="n"/>
      <c r="K278" s="8" t="n"/>
      <c r="L278" s="8" t="n"/>
      <c r="M278" s="8" t="n"/>
      <c r="N278" s="8" t="n"/>
      <c r="O278" s="8" t="n"/>
      <c r="P278" s="8" t="n"/>
      <c r="Q278" s="15" t="n"/>
    </row>
    <row r="279">
      <c r="A279" s="14" t="n"/>
      <c r="B279" s="15" t="n"/>
      <c r="C279" s="8" t="n"/>
      <c r="D279" s="8" t="n"/>
      <c r="E279" s="16">
        <f>IF(D279="","",IFERROR(VLOOKUP(D279,Jugadores!$A:$B,2,FALSE),"¿dorsal?"))</f>
        <v/>
      </c>
      <c r="F279" s="8" t="n"/>
      <c r="G279" s="8" t="n"/>
      <c r="H279" s="8" t="n"/>
      <c r="I279" s="8" t="n"/>
      <c r="J279" s="8" t="n"/>
      <c r="K279" s="8" t="n"/>
      <c r="L279" s="8" t="n"/>
      <c r="M279" s="8" t="n"/>
      <c r="N279" s="8" t="n"/>
      <c r="O279" s="8" t="n"/>
      <c r="P279" s="8" t="n"/>
      <c r="Q279" s="15" t="n"/>
    </row>
    <row r="280">
      <c r="A280" s="14" t="n"/>
      <c r="B280" s="15" t="n"/>
      <c r="C280" s="8" t="n"/>
      <c r="D280" s="8" t="n"/>
      <c r="E280" s="16">
        <f>IF(D280="","",IFERROR(VLOOKUP(D280,Jugadores!$A:$B,2,FALSE),"¿dorsal?"))</f>
        <v/>
      </c>
      <c r="F280" s="8" t="n"/>
      <c r="G280" s="8" t="n"/>
      <c r="H280" s="8" t="n"/>
      <c r="I280" s="8" t="n"/>
      <c r="J280" s="8" t="n"/>
      <c r="K280" s="8" t="n"/>
      <c r="L280" s="8" t="n"/>
      <c r="M280" s="8" t="n"/>
      <c r="N280" s="8" t="n"/>
      <c r="O280" s="8" t="n"/>
      <c r="P280" s="8" t="n"/>
      <c r="Q280" s="15" t="n"/>
    </row>
    <row r="281">
      <c r="A281" s="14" t="n"/>
      <c r="B281" s="15" t="n"/>
      <c r="C281" s="8" t="n"/>
      <c r="D281" s="8" t="n"/>
      <c r="E281" s="16">
        <f>IF(D281="","",IFERROR(VLOOKUP(D281,Jugadores!$A:$B,2,FALSE),"¿dorsal?"))</f>
        <v/>
      </c>
      <c r="F281" s="8" t="n"/>
      <c r="G281" s="8" t="n"/>
      <c r="H281" s="8" t="n"/>
      <c r="I281" s="8" t="n"/>
      <c r="J281" s="8" t="n"/>
      <c r="K281" s="8" t="n"/>
      <c r="L281" s="8" t="n"/>
      <c r="M281" s="8" t="n"/>
      <c r="N281" s="8" t="n"/>
      <c r="O281" s="8" t="n"/>
      <c r="P281" s="8" t="n"/>
      <c r="Q281" s="15" t="n"/>
    </row>
    <row r="282">
      <c r="A282" s="14" t="n"/>
      <c r="B282" s="15" t="n"/>
      <c r="C282" s="8" t="n"/>
      <c r="D282" s="8" t="n"/>
      <c r="E282" s="16">
        <f>IF(D282="","",IFERROR(VLOOKUP(D282,Jugadores!$A:$B,2,FALSE),"¿dorsal?"))</f>
        <v/>
      </c>
      <c r="F282" s="8" t="n"/>
      <c r="G282" s="8" t="n"/>
      <c r="H282" s="8" t="n"/>
      <c r="I282" s="8" t="n"/>
      <c r="J282" s="8" t="n"/>
      <c r="K282" s="8" t="n"/>
      <c r="L282" s="8" t="n"/>
      <c r="M282" s="8" t="n"/>
      <c r="N282" s="8" t="n"/>
      <c r="O282" s="8" t="n"/>
      <c r="P282" s="8" t="n"/>
      <c r="Q282" s="15" t="n"/>
    </row>
    <row r="283">
      <c r="A283" s="14" t="n"/>
      <c r="B283" s="15" t="n"/>
      <c r="C283" s="8" t="n"/>
      <c r="D283" s="8" t="n"/>
      <c r="E283" s="16">
        <f>IF(D283="","",IFERROR(VLOOKUP(D283,Jugadores!$A:$B,2,FALSE),"¿dorsal?"))</f>
        <v/>
      </c>
      <c r="F283" s="8" t="n"/>
      <c r="G283" s="8" t="n"/>
      <c r="H283" s="8" t="n"/>
      <c r="I283" s="8" t="n"/>
      <c r="J283" s="8" t="n"/>
      <c r="K283" s="8" t="n"/>
      <c r="L283" s="8" t="n"/>
      <c r="M283" s="8" t="n"/>
      <c r="N283" s="8" t="n"/>
      <c r="O283" s="8" t="n"/>
      <c r="P283" s="8" t="n"/>
      <c r="Q283" s="15" t="n"/>
    </row>
    <row r="284">
      <c r="A284" s="14" t="n"/>
      <c r="B284" s="15" t="n"/>
      <c r="C284" s="8" t="n"/>
      <c r="D284" s="8" t="n"/>
      <c r="E284" s="16">
        <f>IF(D284="","",IFERROR(VLOOKUP(D284,Jugadores!$A:$B,2,FALSE),"¿dorsal?"))</f>
        <v/>
      </c>
      <c r="F284" s="8" t="n"/>
      <c r="G284" s="8" t="n"/>
      <c r="H284" s="8" t="n"/>
      <c r="I284" s="8" t="n"/>
      <c r="J284" s="8" t="n"/>
      <c r="K284" s="8" t="n"/>
      <c r="L284" s="8" t="n"/>
      <c r="M284" s="8" t="n"/>
      <c r="N284" s="8" t="n"/>
      <c r="O284" s="8" t="n"/>
      <c r="P284" s="8" t="n"/>
      <c r="Q284" s="15" t="n"/>
    </row>
    <row r="285">
      <c r="A285" s="14" t="n"/>
      <c r="B285" s="15" t="n"/>
      <c r="C285" s="8" t="n"/>
      <c r="D285" s="8" t="n"/>
      <c r="E285" s="16">
        <f>IF(D285="","",IFERROR(VLOOKUP(D285,Jugadores!$A:$B,2,FALSE),"¿dorsal?"))</f>
        <v/>
      </c>
      <c r="F285" s="8" t="n"/>
      <c r="G285" s="8" t="n"/>
      <c r="H285" s="8" t="n"/>
      <c r="I285" s="8" t="n"/>
      <c r="J285" s="8" t="n"/>
      <c r="K285" s="8" t="n"/>
      <c r="L285" s="8" t="n"/>
      <c r="M285" s="8" t="n"/>
      <c r="N285" s="8" t="n"/>
      <c r="O285" s="8" t="n"/>
      <c r="P285" s="8" t="n"/>
      <c r="Q285" s="15" t="n"/>
    </row>
    <row r="286">
      <c r="A286" s="14" t="n"/>
      <c r="B286" s="15" t="n"/>
      <c r="C286" s="8" t="n"/>
      <c r="D286" s="8" t="n"/>
      <c r="E286" s="16">
        <f>IF(D286="","",IFERROR(VLOOKUP(D286,Jugadores!$A:$B,2,FALSE),"¿dorsal?"))</f>
        <v/>
      </c>
      <c r="F286" s="8" t="n"/>
      <c r="G286" s="8" t="n"/>
      <c r="H286" s="8" t="n"/>
      <c r="I286" s="8" t="n"/>
      <c r="J286" s="8" t="n"/>
      <c r="K286" s="8" t="n"/>
      <c r="L286" s="8" t="n"/>
      <c r="M286" s="8" t="n"/>
      <c r="N286" s="8" t="n"/>
      <c r="O286" s="8" t="n"/>
      <c r="P286" s="8" t="n"/>
      <c r="Q286" s="15" t="n"/>
    </row>
    <row r="287">
      <c r="A287" s="14" t="n"/>
      <c r="B287" s="15" t="n"/>
      <c r="C287" s="8" t="n"/>
      <c r="D287" s="8" t="n"/>
      <c r="E287" s="16">
        <f>IF(D287="","",IFERROR(VLOOKUP(D287,Jugadores!$A:$B,2,FALSE),"¿dorsal?"))</f>
        <v/>
      </c>
      <c r="F287" s="8" t="n"/>
      <c r="G287" s="8" t="n"/>
      <c r="H287" s="8" t="n"/>
      <c r="I287" s="8" t="n"/>
      <c r="J287" s="8" t="n"/>
      <c r="K287" s="8" t="n"/>
      <c r="L287" s="8" t="n"/>
      <c r="M287" s="8" t="n"/>
      <c r="N287" s="8" t="n"/>
      <c r="O287" s="8" t="n"/>
      <c r="P287" s="8" t="n"/>
      <c r="Q287" s="15" t="n"/>
    </row>
    <row r="288">
      <c r="A288" s="14" t="n"/>
      <c r="B288" s="15" t="n"/>
      <c r="C288" s="8" t="n"/>
      <c r="D288" s="8" t="n"/>
      <c r="E288" s="16">
        <f>IF(D288="","",IFERROR(VLOOKUP(D288,Jugadores!$A:$B,2,FALSE),"¿dorsal?"))</f>
        <v/>
      </c>
      <c r="F288" s="8" t="n"/>
      <c r="G288" s="8" t="n"/>
      <c r="H288" s="8" t="n"/>
      <c r="I288" s="8" t="n"/>
      <c r="J288" s="8" t="n"/>
      <c r="K288" s="8" t="n"/>
      <c r="L288" s="8" t="n"/>
      <c r="M288" s="8" t="n"/>
      <c r="N288" s="8" t="n"/>
      <c r="O288" s="8" t="n"/>
      <c r="P288" s="8" t="n"/>
      <c r="Q288" s="15" t="n"/>
    </row>
    <row r="289">
      <c r="A289" s="14" t="n"/>
      <c r="B289" s="15" t="n"/>
      <c r="C289" s="8" t="n"/>
      <c r="D289" s="8" t="n"/>
      <c r="E289" s="16">
        <f>IF(D289="","",IFERROR(VLOOKUP(D289,Jugadores!$A:$B,2,FALSE),"¿dorsal?"))</f>
        <v/>
      </c>
      <c r="F289" s="8" t="n"/>
      <c r="G289" s="8" t="n"/>
      <c r="H289" s="8" t="n"/>
      <c r="I289" s="8" t="n"/>
      <c r="J289" s="8" t="n"/>
      <c r="K289" s="8" t="n"/>
      <c r="L289" s="8" t="n"/>
      <c r="M289" s="8" t="n"/>
      <c r="N289" s="8" t="n"/>
      <c r="O289" s="8" t="n"/>
      <c r="P289" s="8" t="n"/>
      <c r="Q289" s="15" t="n"/>
    </row>
    <row r="290">
      <c r="A290" s="14" t="n"/>
      <c r="B290" s="15" t="n"/>
      <c r="C290" s="8" t="n"/>
      <c r="D290" s="8" t="n"/>
      <c r="E290" s="16">
        <f>IF(D290="","",IFERROR(VLOOKUP(D290,Jugadores!$A:$B,2,FALSE),"¿dorsal?"))</f>
        <v/>
      </c>
      <c r="F290" s="8" t="n"/>
      <c r="G290" s="8" t="n"/>
      <c r="H290" s="8" t="n"/>
      <c r="I290" s="8" t="n"/>
      <c r="J290" s="8" t="n"/>
      <c r="K290" s="8" t="n"/>
      <c r="L290" s="8" t="n"/>
      <c r="M290" s="8" t="n"/>
      <c r="N290" s="8" t="n"/>
      <c r="O290" s="8" t="n"/>
      <c r="P290" s="8" t="n"/>
      <c r="Q290" s="15" t="n"/>
    </row>
    <row r="291">
      <c r="A291" s="14" t="n"/>
      <c r="B291" s="15" t="n"/>
      <c r="C291" s="8" t="n"/>
      <c r="D291" s="8" t="n"/>
      <c r="E291" s="16">
        <f>IF(D291="","",IFERROR(VLOOKUP(D291,Jugadores!$A:$B,2,FALSE),"¿dorsal?"))</f>
        <v/>
      </c>
      <c r="F291" s="8" t="n"/>
      <c r="G291" s="8" t="n"/>
      <c r="H291" s="8" t="n"/>
      <c r="I291" s="8" t="n"/>
      <c r="J291" s="8" t="n"/>
      <c r="K291" s="8" t="n"/>
      <c r="L291" s="8" t="n"/>
      <c r="M291" s="8" t="n"/>
      <c r="N291" s="8" t="n"/>
      <c r="O291" s="8" t="n"/>
      <c r="P291" s="8" t="n"/>
      <c r="Q291" s="15" t="n"/>
    </row>
    <row r="292">
      <c r="A292" s="14" t="n"/>
      <c r="B292" s="15" t="n"/>
      <c r="C292" s="8" t="n"/>
      <c r="D292" s="8" t="n"/>
      <c r="E292" s="16">
        <f>IF(D292="","",IFERROR(VLOOKUP(D292,Jugadores!$A:$B,2,FALSE),"¿dorsal?"))</f>
        <v/>
      </c>
      <c r="F292" s="8" t="n"/>
      <c r="G292" s="8" t="n"/>
      <c r="H292" s="8" t="n"/>
      <c r="I292" s="8" t="n"/>
      <c r="J292" s="8" t="n"/>
      <c r="K292" s="8" t="n"/>
      <c r="L292" s="8" t="n"/>
      <c r="M292" s="8" t="n"/>
      <c r="N292" s="8" t="n"/>
      <c r="O292" s="8" t="n"/>
      <c r="P292" s="8" t="n"/>
      <c r="Q292" s="15" t="n"/>
    </row>
    <row r="293">
      <c r="A293" s="14" t="n"/>
      <c r="B293" s="15" t="n"/>
      <c r="C293" s="8" t="n"/>
      <c r="D293" s="8" t="n"/>
      <c r="E293" s="16">
        <f>IF(D293="","",IFERROR(VLOOKUP(D293,Jugadores!$A:$B,2,FALSE),"¿dorsal?"))</f>
        <v/>
      </c>
      <c r="F293" s="8" t="n"/>
      <c r="G293" s="8" t="n"/>
      <c r="H293" s="8" t="n"/>
      <c r="I293" s="8" t="n"/>
      <c r="J293" s="8" t="n"/>
      <c r="K293" s="8" t="n"/>
      <c r="L293" s="8" t="n"/>
      <c r="M293" s="8" t="n"/>
      <c r="N293" s="8" t="n"/>
      <c r="O293" s="8" t="n"/>
      <c r="P293" s="8" t="n"/>
      <c r="Q293" s="15" t="n"/>
    </row>
    <row r="294">
      <c r="A294" s="14" t="n"/>
      <c r="B294" s="15" t="n"/>
      <c r="C294" s="8" t="n"/>
      <c r="D294" s="8" t="n"/>
      <c r="E294" s="16">
        <f>IF(D294="","",IFERROR(VLOOKUP(D294,Jugadores!$A:$B,2,FALSE),"¿dorsal?"))</f>
        <v/>
      </c>
      <c r="F294" s="8" t="n"/>
      <c r="G294" s="8" t="n"/>
      <c r="H294" s="8" t="n"/>
      <c r="I294" s="8" t="n"/>
      <c r="J294" s="8" t="n"/>
      <c r="K294" s="8" t="n"/>
      <c r="L294" s="8" t="n"/>
      <c r="M294" s="8" t="n"/>
      <c r="N294" s="8" t="n"/>
      <c r="O294" s="8" t="n"/>
      <c r="P294" s="8" t="n"/>
      <c r="Q294" s="15" t="n"/>
    </row>
    <row r="295">
      <c r="A295" s="14" t="n"/>
      <c r="B295" s="15" t="n"/>
      <c r="C295" s="8" t="n"/>
      <c r="D295" s="8" t="n"/>
      <c r="E295" s="16">
        <f>IF(D295="","",IFERROR(VLOOKUP(D295,Jugadores!$A:$B,2,FALSE),"¿dorsal?"))</f>
        <v/>
      </c>
      <c r="F295" s="8" t="n"/>
      <c r="G295" s="8" t="n"/>
      <c r="H295" s="8" t="n"/>
      <c r="I295" s="8" t="n"/>
      <c r="J295" s="8" t="n"/>
      <c r="K295" s="8" t="n"/>
      <c r="L295" s="8" t="n"/>
      <c r="M295" s="8" t="n"/>
      <c r="N295" s="8" t="n"/>
      <c r="O295" s="8" t="n"/>
      <c r="P295" s="8" t="n"/>
      <c r="Q295" s="15" t="n"/>
    </row>
    <row r="296">
      <c r="A296" s="14" t="n"/>
      <c r="B296" s="15" t="n"/>
      <c r="C296" s="8" t="n"/>
      <c r="D296" s="8" t="n"/>
      <c r="E296" s="16">
        <f>IF(D296="","",IFERROR(VLOOKUP(D296,Jugadores!$A:$B,2,FALSE),"¿dorsal?"))</f>
        <v/>
      </c>
      <c r="F296" s="8" t="n"/>
      <c r="G296" s="8" t="n"/>
      <c r="H296" s="8" t="n"/>
      <c r="I296" s="8" t="n"/>
      <c r="J296" s="8" t="n"/>
      <c r="K296" s="8" t="n"/>
      <c r="L296" s="8" t="n"/>
      <c r="M296" s="8" t="n"/>
      <c r="N296" s="8" t="n"/>
      <c r="O296" s="8" t="n"/>
      <c r="P296" s="8" t="n"/>
      <c r="Q296" s="15" t="n"/>
    </row>
    <row r="297">
      <c r="A297" s="14" t="n"/>
      <c r="B297" s="15" t="n"/>
      <c r="C297" s="8" t="n"/>
      <c r="D297" s="8" t="n"/>
      <c r="E297" s="16">
        <f>IF(D297="","",IFERROR(VLOOKUP(D297,Jugadores!$A:$B,2,FALSE),"¿dorsal?"))</f>
        <v/>
      </c>
      <c r="F297" s="8" t="n"/>
      <c r="G297" s="8" t="n"/>
      <c r="H297" s="8" t="n"/>
      <c r="I297" s="8" t="n"/>
      <c r="J297" s="8" t="n"/>
      <c r="K297" s="8" t="n"/>
      <c r="L297" s="8" t="n"/>
      <c r="M297" s="8" t="n"/>
      <c r="N297" s="8" t="n"/>
      <c r="O297" s="8" t="n"/>
      <c r="P297" s="8" t="n"/>
      <c r="Q297" s="15" t="n"/>
    </row>
    <row r="298">
      <c r="A298" s="14" t="n"/>
      <c r="B298" s="15" t="n"/>
      <c r="C298" s="8" t="n"/>
      <c r="D298" s="8" t="n"/>
      <c r="E298" s="16">
        <f>IF(D298="","",IFERROR(VLOOKUP(D298,Jugadores!$A:$B,2,FALSE),"¿dorsal?"))</f>
        <v/>
      </c>
      <c r="F298" s="8" t="n"/>
      <c r="G298" s="8" t="n"/>
      <c r="H298" s="8" t="n"/>
      <c r="I298" s="8" t="n"/>
      <c r="J298" s="8" t="n"/>
      <c r="K298" s="8" t="n"/>
      <c r="L298" s="8" t="n"/>
      <c r="M298" s="8" t="n"/>
      <c r="N298" s="8" t="n"/>
      <c r="O298" s="8" t="n"/>
      <c r="P298" s="8" t="n"/>
      <c r="Q298" s="15" t="n"/>
    </row>
    <row r="299">
      <c r="A299" s="14" t="n"/>
      <c r="B299" s="15" t="n"/>
      <c r="C299" s="8" t="n"/>
      <c r="D299" s="8" t="n"/>
      <c r="E299" s="16">
        <f>IF(D299="","",IFERROR(VLOOKUP(D299,Jugadores!$A:$B,2,FALSE),"¿dorsal?"))</f>
        <v/>
      </c>
      <c r="F299" s="8" t="n"/>
      <c r="G299" s="8" t="n"/>
      <c r="H299" s="8" t="n"/>
      <c r="I299" s="8" t="n"/>
      <c r="J299" s="8" t="n"/>
      <c r="K299" s="8" t="n"/>
      <c r="L299" s="8" t="n"/>
      <c r="M299" s="8" t="n"/>
      <c r="N299" s="8" t="n"/>
      <c r="O299" s="8" t="n"/>
      <c r="P299" s="8" t="n"/>
      <c r="Q299" s="15" t="n"/>
    </row>
    <row r="300">
      <c r="A300" s="14" t="n"/>
      <c r="B300" s="15" t="n"/>
      <c r="C300" s="8" t="n"/>
      <c r="D300" s="8" t="n"/>
      <c r="E300" s="16">
        <f>IF(D300="","",IFERROR(VLOOKUP(D300,Jugadores!$A:$B,2,FALSE),"¿dorsal?"))</f>
        <v/>
      </c>
      <c r="F300" s="8" t="n"/>
      <c r="G300" s="8" t="n"/>
      <c r="H300" s="8" t="n"/>
      <c r="I300" s="8" t="n"/>
      <c r="J300" s="8" t="n"/>
      <c r="K300" s="8" t="n"/>
      <c r="L300" s="8" t="n"/>
      <c r="M300" s="8" t="n"/>
      <c r="N300" s="8" t="n"/>
      <c r="O300" s="8" t="n"/>
      <c r="P300" s="8" t="n"/>
      <c r="Q300" s="15" t="n"/>
    </row>
    <row r="301">
      <c r="A301" s="14" t="n"/>
      <c r="B301" s="15" t="n"/>
      <c r="C301" s="8" t="n"/>
      <c r="D301" s="8" t="n"/>
      <c r="E301" s="16">
        <f>IF(D301="","",IFERROR(VLOOKUP(D301,Jugadores!$A:$B,2,FALSE),"¿dorsal?"))</f>
        <v/>
      </c>
      <c r="F301" s="8" t="n"/>
      <c r="G301" s="8" t="n"/>
      <c r="H301" s="8" t="n"/>
      <c r="I301" s="8" t="n"/>
      <c r="J301" s="8" t="n"/>
      <c r="K301" s="8" t="n"/>
      <c r="L301" s="8" t="n"/>
      <c r="M301" s="8" t="n"/>
      <c r="N301" s="8" t="n"/>
      <c r="O301" s="8" t="n"/>
      <c r="P301" s="8" t="n"/>
      <c r="Q301" s="15" t="n"/>
    </row>
    <row r="302">
      <c r="A302" s="14" t="n"/>
      <c r="B302" s="15" t="n"/>
      <c r="C302" s="8" t="n"/>
      <c r="D302" s="8" t="n"/>
      <c r="E302" s="16">
        <f>IF(D302="","",IFERROR(VLOOKUP(D302,Jugadores!$A:$B,2,FALSE),"¿dorsal?"))</f>
        <v/>
      </c>
      <c r="F302" s="8" t="n"/>
      <c r="G302" s="8" t="n"/>
      <c r="H302" s="8" t="n"/>
      <c r="I302" s="8" t="n"/>
      <c r="J302" s="8" t="n"/>
      <c r="K302" s="8" t="n"/>
      <c r="L302" s="8" t="n"/>
      <c r="M302" s="8" t="n"/>
      <c r="N302" s="8" t="n"/>
      <c r="O302" s="8" t="n"/>
      <c r="P302" s="8" t="n"/>
      <c r="Q302" s="15" t="n"/>
    </row>
    <row r="303">
      <c r="A303" s="14" t="n"/>
      <c r="B303" s="15" t="n"/>
      <c r="C303" s="8" t="n"/>
      <c r="D303" s="8" t="n"/>
      <c r="E303" s="16">
        <f>IF(D303="","",IFERROR(VLOOKUP(D303,Jugadores!$A:$B,2,FALSE),"¿dorsal?"))</f>
        <v/>
      </c>
      <c r="F303" s="8" t="n"/>
      <c r="G303" s="8" t="n"/>
      <c r="H303" s="8" t="n"/>
      <c r="I303" s="8" t="n"/>
      <c r="J303" s="8" t="n"/>
      <c r="K303" s="8" t="n"/>
      <c r="L303" s="8" t="n"/>
      <c r="M303" s="8" t="n"/>
      <c r="N303" s="8" t="n"/>
      <c r="O303" s="8" t="n"/>
      <c r="P303" s="8" t="n"/>
      <c r="Q303" s="15" t="n"/>
    </row>
    <row r="304">
      <c r="A304" s="14" t="n"/>
      <c r="B304" s="15" t="n"/>
      <c r="C304" s="8" t="n"/>
      <c r="D304" s="8" t="n"/>
      <c r="E304" s="16">
        <f>IF(D304="","",IFERROR(VLOOKUP(D304,Jugadores!$A:$B,2,FALSE),"¿dorsal?"))</f>
        <v/>
      </c>
      <c r="F304" s="8" t="n"/>
      <c r="G304" s="8" t="n"/>
      <c r="H304" s="8" t="n"/>
      <c r="I304" s="8" t="n"/>
      <c r="J304" s="8" t="n"/>
      <c r="K304" s="8" t="n"/>
      <c r="L304" s="8" t="n"/>
      <c r="M304" s="8" t="n"/>
      <c r="N304" s="8" t="n"/>
      <c r="O304" s="8" t="n"/>
      <c r="P304" s="8" t="n"/>
      <c r="Q304" s="15" t="n"/>
    </row>
    <row r="305">
      <c r="A305" s="14" t="n"/>
      <c r="B305" s="15" t="n"/>
      <c r="C305" s="8" t="n"/>
      <c r="D305" s="8" t="n"/>
      <c r="E305" s="16">
        <f>IF(D305="","",IFERROR(VLOOKUP(D305,Jugadores!$A:$B,2,FALSE),"¿dorsal?"))</f>
        <v/>
      </c>
      <c r="F305" s="8" t="n"/>
      <c r="G305" s="8" t="n"/>
      <c r="H305" s="8" t="n"/>
      <c r="I305" s="8" t="n"/>
      <c r="J305" s="8" t="n"/>
      <c r="K305" s="8" t="n"/>
      <c r="L305" s="8" t="n"/>
      <c r="M305" s="8" t="n"/>
      <c r="N305" s="8" t="n"/>
      <c r="O305" s="8" t="n"/>
      <c r="P305" s="8" t="n"/>
      <c r="Q305" s="15" t="n"/>
    </row>
    <row r="306">
      <c r="A306" s="14" t="n"/>
      <c r="B306" s="15" t="n"/>
      <c r="C306" s="8" t="n"/>
      <c r="D306" s="8" t="n"/>
      <c r="E306" s="16">
        <f>IF(D306="","",IFERROR(VLOOKUP(D306,Jugadores!$A:$B,2,FALSE),"¿dorsal?"))</f>
        <v/>
      </c>
      <c r="F306" s="8" t="n"/>
      <c r="G306" s="8" t="n"/>
      <c r="H306" s="8" t="n"/>
      <c r="I306" s="8" t="n"/>
      <c r="J306" s="8" t="n"/>
      <c r="K306" s="8" t="n"/>
      <c r="L306" s="8" t="n"/>
      <c r="M306" s="8" t="n"/>
      <c r="N306" s="8" t="n"/>
      <c r="O306" s="8" t="n"/>
      <c r="P306" s="8" t="n"/>
      <c r="Q306" s="15" t="n"/>
    </row>
    <row r="307">
      <c r="A307" s="14" t="n"/>
      <c r="B307" s="15" t="n"/>
      <c r="C307" s="8" t="n"/>
      <c r="D307" s="8" t="n"/>
      <c r="E307" s="16">
        <f>IF(D307="","",IFERROR(VLOOKUP(D307,Jugadores!$A:$B,2,FALSE),"¿dorsal?"))</f>
        <v/>
      </c>
      <c r="F307" s="8" t="n"/>
      <c r="G307" s="8" t="n"/>
      <c r="H307" s="8" t="n"/>
      <c r="I307" s="8" t="n"/>
      <c r="J307" s="8" t="n"/>
      <c r="K307" s="8" t="n"/>
      <c r="L307" s="8" t="n"/>
      <c r="M307" s="8" t="n"/>
      <c r="N307" s="8" t="n"/>
      <c r="O307" s="8" t="n"/>
      <c r="P307" s="8" t="n"/>
      <c r="Q307" s="15" t="n"/>
    </row>
    <row r="308">
      <c r="A308" s="14" t="n"/>
      <c r="B308" s="15" t="n"/>
      <c r="C308" s="8" t="n"/>
      <c r="D308" s="8" t="n"/>
      <c r="E308" s="16">
        <f>IF(D308="","",IFERROR(VLOOKUP(D308,Jugadores!$A:$B,2,FALSE),"¿dorsal?"))</f>
        <v/>
      </c>
      <c r="F308" s="8" t="n"/>
      <c r="G308" s="8" t="n"/>
      <c r="H308" s="8" t="n"/>
      <c r="I308" s="8" t="n"/>
      <c r="J308" s="8" t="n"/>
      <c r="K308" s="8" t="n"/>
      <c r="L308" s="8" t="n"/>
      <c r="M308" s="8" t="n"/>
      <c r="N308" s="8" t="n"/>
      <c r="O308" s="8" t="n"/>
      <c r="P308" s="8" t="n"/>
      <c r="Q308" s="15" t="n"/>
    </row>
    <row r="309">
      <c r="A309" s="14" t="n"/>
      <c r="B309" s="15" t="n"/>
      <c r="C309" s="8" t="n"/>
      <c r="D309" s="8" t="n"/>
      <c r="E309" s="16">
        <f>IF(D309="","",IFERROR(VLOOKUP(D309,Jugadores!$A:$B,2,FALSE),"¿dorsal?"))</f>
        <v/>
      </c>
      <c r="F309" s="8" t="n"/>
      <c r="G309" s="8" t="n"/>
      <c r="H309" s="8" t="n"/>
      <c r="I309" s="8" t="n"/>
      <c r="J309" s="8" t="n"/>
      <c r="K309" s="8" t="n"/>
      <c r="L309" s="8" t="n"/>
      <c r="M309" s="8" t="n"/>
      <c r="N309" s="8" t="n"/>
      <c r="O309" s="8" t="n"/>
      <c r="P309" s="8" t="n"/>
      <c r="Q309" s="15" t="n"/>
    </row>
    <row r="310">
      <c r="A310" s="14" t="n"/>
      <c r="B310" s="15" t="n"/>
      <c r="C310" s="8" t="n"/>
      <c r="D310" s="8" t="n"/>
      <c r="E310" s="16">
        <f>IF(D310="","",IFERROR(VLOOKUP(D310,Jugadores!$A:$B,2,FALSE),"¿dorsal?"))</f>
        <v/>
      </c>
      <c r="F310" s="8" t="n"/>
      <c r="G310" s="8" t="n"/>
      <c r="H310" s="8" t="n"/>
      <c r="I310" s="8" t="n"/>
      <c r="J310" s="8" t="n"/>
      <c r="K310" s="8" t="n"/>
      <c r="L310" s="8" t="n"/>
      <c r="M310" s="8" t="n"/>
      <c r="N310" s="8" t="n"/>
      <c r="O310" s="8" t="n"/>
      <c r="P310" s="8" t="n"/>
      <c r="Q310" s="15" t="n"/>
    </row>
    <row r="311">
      <c r="A311" s="14" t="n"/>
      <c r="B311" s="15" t="n"/>
      <c r="C311" s="8" t="n"/>
      <c r="D311" s="8" t="n"/>
      <c r="E311" s="16">
        <f>IF(D311="","",IFERROR(VLOOKUP(D311,Jugadores!$A:$B,2,FALSE),"¿dorsal?"))</f>
        <v/>
      </c>
      <c r="F311" s="8" t="n"/>
      <c r="G311" s="8" t="n"/>
      <c r="H311" s="8" t="n"/>
      <c r="I311" s="8" t="n"/>
      <c r="J311" s="8" t="n"/>
      <c r="K311" s="8" t="n"/>
      <c r="L311" s="8" t="n"/>
      <c r="M311" s="8" t="n"/>
      <c r="N311" s="8" t="n"/>
      <c r="O311" s="8" t="n"/>
      <c r="P311" s="8" t="n"/>
      <c r="Q311" s="15" t="n"/>
    </row>
    <row r="312">
      <c r="A312" s="14" t="n"/>
      <c r="B312" s="15" t="n"/>
      <c r="C312" s="8" t="n"/>
      <c r="D312" s="8" t="n"/>
      <c r="E312" s="16">
        <f>IF(D312="","",IFERROR(VLOOKUP(D312,Jugadores!$A:$B,2,FALSE),"¿dorsal?"))</f>
        <v/>
      </c>
      <c r="F312" s="8" t="n"/>
      <c r="G312" s="8" t="n"/>
      <c r="H312" s="8" t="n"/>
      <c r="I312" s="8" t="n"/>
      <c r="J312" s="8" t="n"/>
      <c r="K312" s="8" t="n"/>
      <c r="L312" s="8" t="n"/>
      <c r="M312" s="8" t="n"/>
      <c r="N312" s="8" t="n"/>
      <c r="O312" s="8" t="n"/>
      <c r="P312" s="8" t="n"/>
      <c r="Q312" s="15" t="n"/>
    </row>
    <row r="313">
      <c r="A313" s="14" t="n"/>
      <c r="B313" s="15" t="n"/>
      <c r="C313" s="8" t="n"/>
      <c r="D313" s="8" t="n"/>
      <c r="E313" s="16">
        <f>IF(D313="","",IFERROR(VLOOKUP(D313,Jugadores!$A:$B,2,FALSE),"¿dorsal?"))</f>
        <v/>
      </c>
      <c r="F313" s="8" t="n"/>
      <c r="G313" s="8" t="n"/>
      <c r="H313" s="8" t="n"/>
      <c r="I313" s="8" t="n"/>
      <c r="J313" s="8" t="n"/>
      <c r="K313" s="8" t="n"/>
      <c r="L313" s="8" t="n"/>
      <c r="M313" s="8" t="n"/>
      <c r="N313" s="8" t="n"/>
      <c r="O313" s="8" t="n"/>
      <c r="P313" s="8" t="n"/>
      <c r="Q313" s="15" t="n"/>
    </row>
    <row r="314">
      <c r="A314" s="14" t="n"/>
      <c r="B314" s="15" t="n"/>
      <c r="C314" s="8" t="n"/>
      <c r="D314" s="8" t="n"/>
      <c r="E314" s="16">
        <f>IF(D314="","",IFERROR(VLOOKUP(D314,Jugadores!$A:$B,2,FALSE),"¿dorsal?"))</f>
        <v/>
      </c>
      <c r="F314" s="8" t="n"/>
      <c r="G314" s="8" t="n"/>
      <c r="H314" s="8" t="n"/>
      <c r="I314" s="8" t="n"/>
      <c r="J314" s="8" t="n"/>
      <c r="K314" s="8" t="n"/>
      <c r="L314" s="8" t="n"/>
      <c r="M314" s="8" t="n"/>
      <c r="N314" s="8" t="n"/>
      <c r="O314" s="8" t="n"/>
      <c r="P314" s="8" t="n"/>
      <c r="Q314" s="15" t="n"/>
    </row>
    <row r="315">
      <c r="A315" s="14" t="n"/>
      <c r="B315" s="15" t="n"/>
      <c r="C315" s="8" t="n"/>
      <c r="D315" s="8" t="n"/>
      <c r="E315" s="16">
        <f>IF(D315="","",IFERROR(VLOOKUP(D315,Jugadores!$A:$B,2,FALSE),"¿dorsal?"))</f>
        <v/>
      </c>
      <c r="F315" s="8" t="n"/>
      <c r="G315" s="8" t="n"/>
      <c r="H315" s="8" t="n"/>
      <c r="I315" s="8" t="n"/>
      <c r="J315" s="8" t="n"/>
      <c r="K315" s="8" t="n"/>
      <c r="L315" s="8" t="n"/>
      <c r="M315" s="8" t="n"/>
      <c r="N315" s="8" t="n"/>
      <c r="O315" s="8" t="n"/>
      <c r="P315" s="8" t="n"/>
      <c r="Q315" s="15" t="n"/>
    </row>
    <row r="316">
      <c r="A316" s="14" t="n"/>
      <c r="B316" s="15" t="n"/>
      <c r="C316" s="8" t="n"/>
      <c r="D316" s="8" t="n"/>
      <c r="E316" s="16">
        <f>IF(D316="","",IFERROR(VLOOKUP(D316,Jugadores!$A:$B,2,FALSE),"¿dorsal?"))</f>
        <v/>
      </c>
      <c r="F316" s="8" t="n"/>
      <c r="G316" s="8" t="n"/>
      <c r="H316" s="8" t="n"/>
      <c r="I316" s="8" t="n"/>
      <c r="J316" s="8" t="n"/>
      <c r="K316" s="8" t="n"/>
      <c r="L316" s="8" t="n"/>
      <c r="M316" s="8" t="n"/>
      <c r="N316" s="8" t="n"/>
      <c r="O316" s="8" t="n"/>
      <c r="P316" s="8" t="n"/>
      <c r="Q316" s="15" t="n"/>
    </row>
    <row r="317">
      <c r="A317" s="14" t="n"/>
      <c r="B317" s="15" t="n"/>
      <c r="C317" s="8" t="n"/>
      <c r="D317" s="8" t="n"/>
      <c r="E317" s="16">
        <f>IF(D317="","",IFERROR(VLOOKUP(D317,Jugadores!$A:$B,2,FALSE),"¿dorsal?"))</f>
        <v/>
      </c>
      <c r="F317" s="8" t="n"/>
      <c r="G317" s="8" t="n"/>
      <c r="H317" s="8" t="n"/>
      <c r="I317" s="8" t="n"/>
      <c r="J317" s="8" t="n"/>
      <c r="K317" s="8" t="n"/>
      <c r="L317" s="8" t="n"/>
      <c r="M317" s="8" t="n"/>
      <c r="N317" s="8" t="n"/>
      <c r="O317" s="8" t="n"/>
      <c r="P317" s="8" t="n"/>
      <c r="Q317" s="15" t="n"/>
    </row>
    <row r="318">
      <c r="A318" s="14" t="n"/>
      <c r="B318" s="15" t="n"/>
      <c r="C318" s="8" t="n"/>
      <c r="D318" s="8" t="n"/>
      <c r="E318" s="16">
        <f>IF(D318="","",IFERROR(VLOOKUP(D318,Jugadores!$A:$B,2,FALSE),"¿dorsal?"))</f>
        <v/>
      </c>
      <c r="F318" s="8" t="n"/>
      <c r="G318" s="8" t="n"/>
      <c r="H318" s="8" t="n"/>
      <c r="I318" s="8" t="n"/>
      <c r="J318" s="8" t="n"/>
      <c r="K318" s="8" t="n"/>
      <c r="L318" s="8" t="n"/>
      <c r="M318" s="8" t="n"/>
      <c r="N318" s="8" t="n"/>
      <c r="O318" s="8" t="n"/>
      <c r="P318" s="8" t="n"/>
      <c r="Q318" s="15" t="n"/>
    </row>
    <row r="319">
      <c r="A319" s="14" t="n"/>
      <c r="B319" s="15" t="n"/>
      <c r="C319" s="8" t="n"/>
      <c r="D319" s="8" t="n"/>
      <c r="E319" s="16">
        <f>IF(D319="","",IFERROR(VLOOKUP(D319,Jugadores!$A:$B,2,FALSE),"¿dorsal?"))</f>
        <v/>
      </c>
      <c r="F319" s="8" t="n"/>
      <c r="G319" s="8" t="n"/>
      <c r="H319" s="8" t="n"/>
      <c r="I319" s="8" t="n"/>
      <c r="J319" s="8" t="n"/>
      <c r="K319" s="8" t="n"/>
      <c r="L319" s="8" t="n"/>
      <c r="M319" s="8" t="n"/>
      <c r="N319" s="8" t="n"/>
      <c r="O319" s="8" t="n"/>
      <c r="P319" s="8" t="n"/>
      <c r="Q319" s="15" t="n"/>
    </row>
    <row r="320">
      <c r="A320" s="14" t="n"/>
      <c r="B320" s="15" t="n"/>
      <c r="C320" s="8" t="n"/>
      <c r="D320" s="8" t="n"/>
      <c r="E320" s="16">
        <f>IF(D320="","",IFERROR(VLOOKUP(D320,Jugadores!$A:$B,2,FALSE),"¿dorsal?"))</f>
        <v/>
      </c>
      <c r="F320" s="8" t="n"/>
      <c r="G320" s="8" t="n"/>
      <c r="H320" s="8" t="n"/>
      <c r="I320" s="8" t="n"/>
      <c r="J320" s="8" t="n"/>
      <c r="K320" s="8" t="n"/>
      <c r="L320" s="8" t="n"/>
      <c r="M320" s="8" t="n"/>
      <c r="N320" s="8" t="n"/>
      <c r="O320" s="8" t="n"/>
      <c r="P320" s="8" t="n"/>
      <c r="Q320" s="15" t="n"/>
    </row>
    <row r="321">
      <c r="A321" s="14" t="n"/>
      <c r="B321" s="15" t="n"/>
      <c r="C321" s="8" t="n"/>
      <c r="D321" s="8" t="n"/>
      <c r="E321" s="16">
        <f>IF(D321="","",IFERROR(VLOOKUP(D321,Jugadores!$A:$B,2,FALSE),"¿dorsal?"))</f>
        <v/>
      </c>
      <c r="F321" s="8" t="n"/>
      <c r="G321" s="8" t="n"/>
      <c r="H321" s="8" t="n"/>
      <c r="I321" s="8" t="n"/>
      <c r="J321" s="8" t="n"/>
      <c r="K321" s="8" t="n"/>
      <c r="L321" s="8" t="n"/>
      <c r="M321" s="8" t="n"/>
      <c r="N321" s="8" t="n"/>
      <c r="O321" s="8" t="n"/>
      <c r="P321" s="8" t="n"/>
      <c r="Q321" s="15" t="n"/>
    </row>
    <row r="322">
      <c r="A322" s="14" t="n"/>
      <c r="B322" s="15" t="n"/>
      <c r="C322" s="8" t="n"/>
      <c r="D322" s="8" t="n"/>
      <c r="E322" s="16">
        <f>IF(D322="","",IFERROR(VLOOKUP(D322,Jugadores!$A:$B,2,FALSE),"¿dorsal?"))</f>
        <v/>
      </c>
      <c r="F322" s="8" t="n"/>
      <c r="G322" s="8" t="n"/>
      <c r="H322" s="8" t="n"/>
      <c r="I322" s="8" t="n"/>
      <c r="J322" s="8" t="n"/>
      <c r="K322" s="8" t="n"/>
      <c r="L322" s="8" t="n"/>
      <c r="M322" s="8" t="n"/>
      <c r="N322" s="8" t="n"/>
      <c r="O322" s="8" t="n"/>
      <c r="P322" s="8" t="n"/>
      <c r="Q322" s="15" t="n"/>
    </row>
    <row r="323">
      <c r="A323" s="14" t="n"/>
      <c r="B323" s="15" t="n"/>
      <c r="C323" s="8" t="n"/>
      <c r="D323" s="8" t="n"/>
      <c r="E323" s="16">
        <f>IF(D323="","",IFERROR(VLOOKUP(D323,Jugadores!$A:$B,2,FALSE),"¿dorsal?"))</f>
        <v/>
      </c>
      <c r="F323" s="8" t="n"/>
      <c r="G323" s="8" t="n"/>
      <c r="H323" s="8" t="n"/>
      <c r="I323" s="8" t="n"/>
      <c r="J323" s="8" t="n"/>
      <c r="K323" s="8" t="n"/>
      <c r="L323" s="8" t="n"/>
      <c r="M323" s="8" t="n"/>
      <c r="N323" s="8" t="n"/>
      <c r="O323" s="8" t="n"/>
      <c r="P323" s="8" t="n"/>
      <c r="Q323" s="15" t="n"/>
    </row>
    <row r="324">
      <c r="A324" s="14" t="n"/>
      <c r="B324" s="15" t="n"/>
      <c r="C324" s="8" t="n"/>
      <c r="D324" s="8" t="n"/>
      <c r="E324" s="16">
        <f>IF(D324="","",IFERROR(VLOOKUP(D324,Jugadores!$A:$B,2,FALSE),"¿dorsal?"))</f>
        <v/>
      </c>
      <c r="F324" s="8" t="n"/>
      <c r="G324" s="8" t="n"/>
      <c r="H324" s="8" t="n"/>
      <c r="I324" s="8" t="n"/>
      <c r="J324" s="8" t="n"/>
      <c r="K324" s="8" t="n"/>
      <c r="L324" s="8" t="n"/>
      <c r="M324" s="8" t="n"/>
      <c r="N324" s="8" t="n"/>
      <c r="O324" s="8" t="n"/>
      <c r="P324" s="8" t="n"/>
      <c r="Q324" s="15" t="n"/>
    </row>
    <row r="325">
      <c r="A325" s="14" t="n"/>
      <c r="B325" s="15" t="n"/>
      <c r="C325" s="8" t="n"/>
      <c r="D325" s="8" t="n"/>
      <c r="E325" s="16">
        <f>IF(D325="","",IFERROR(VLOOKUP(D325,Jugadores!$A:$B,2,FALSE),"¿dorsal?"))</f>
        <v/>
      </c>
      <c r="F325" s="8" t="n"/>
      <c r="G325" s="8" t="n"/>
      <c r="H325" s="8" t="n"/>
      <c r="I325" s="8" t="n"/>
      <c r="J325" s="8" t="n"/>
      <c r="K325" s="8" t="n"/>
      <c r="L325" s="8" t="n"/>
      <c r="M325" s="8" t="n"/>
      <c r="N325" s="8" t="n"/>
      <c r="O325" s="8" t="n"/>
      <c r="P325" s="8" t="n"/>
      <c r="Q325" s="15" t="n"/>
    </row>
    <row r="326">
      <c r="A326" s="14" t="n"/>
      <c r="B326" s="15" t="n"/>
      <c r="C326" s="8" t="n"/>
      <c r="D326" s="8" t="n"/>
      <c r="E326" s="16">
        <f>IF(D326="","",IFERROR(VLOOKUP(D326,Jugadores!$A:$B,2,FALSE),"¿dorsal?"))</f>
        <v/>
      </c>
      <c r="F326" s="8" t="n"/>
      <c r="G326" s="8" t="n"/>
      <c r="H326" s="8" t="n"/>
      <c r="I326" s="8" t="n"/>
      <c r="J326" s="8" t="n"/>
      <c r="K326" s="8" t="n"/>
      <c r="L326" s="8" t="n"/>
      <c r="M326" s="8" t="n"/>
      <c r="N326" s="8" t="n"/>
      <c r="O326" s="8" t="n"/>
      <c r="P326" s="8" t="n"/>
      <c r="Q326" s="15" t="n"/>
    </row>
    <row r="327">
      <c r="A327" s="14" t="n"/>
      <c r="B327" s="15" t="n"/>
      <c r="C327" s="8" t="n"/>
      <c r="D327" s="8" t="n"/>
      <c r="E327" s="16">
        <f>IF(D327="","",IFERROR(VLOOKUP(D327,Jugadores!$A:$B,2,FALSE),"¿dorsal?"))</f>
        <v/>
      </c>
      <c r="F327" s="8" t="n"/>
      <c r="G327" s="8" t="n"/>
      <c r="H327" s="8" t="n"/>
      <c r="I327" s="8" t="n"/>
      <c r="J327" s="8" t="n"/>
      <c r="K327" s="8" t="n"/>
      <c r="L327" s="8" t="n"/>
      <c r="M327" s="8" t="n"/>
      <c r="N327" s="8" t="n"/>
      <c r="O327" s="8" t="n"/>
      <c r="P327" s="8" t="n"/>
      <c r="Q327" s="15" t="n"/>
    </row>
    <row r="328">
      <c r="A328" s="14" t="n"/>
      <c r="B328" s="15" t="n"/>
      <c r="C328" s="8" t="n"/>
      <c r="D328" s="8" t="n"/>
      <c r="E328" s="16">
        <f>IF(D328="","",IFERROR(VLOOKUP(D328,Jugadores!$A:$B,2,FALSE),"¿dorsal?"))</f>
        <v/>
      </c>
      <c r="F328" s="8" t="n"/>
      <c r="G328" s="8" t="n"/>
      <c r="H328" s="8" t="n"/>
      <c r="I328" s="8" t="n"/>
      <c r="J328" s="8" t="n"/>
      <c r="K328" s="8" t="n"/>
      <c r="L328" s="8" t="n"/>
      <c r="M328" s="8" t="n"/>
      <c r="N328" s="8" t="n"/>
      <c r="O328" s="8" t="n"/>
      <c r="P328" s="8" t="n"/>
      <c r="Q328" s="15" t="n"/>
    </row>
    <row r="329">
      <c r="A329" s="14" t="n"/>
      <c r="B329" s="15" t="n"/>
      <c r="C329" s="8" t="n"/>
      <c r="D329" s="8" t="n"/>
      <c r="E329" s="16">
        <f>IF(D329="","",IFERROR(VLOOKUP(D329,Jugadores!$A:$B,2,FALSE),"¿dorsal?"))</f>
        <v/>
      </c>
      <c r="F329" s="8" t="n"/>
      <c r="G329" s="8" t="n"/>
      <c r="H329" s="8" t="n"/>
      <c r="I329" s="8" t="n"/>
      <c r="J329" s="8" t="n"/>
      <c r="K329" s="8" t="n"/>
      <c r="L329" s="8" t="n"/>
      <c r="M329" s="8" t="n"/>
      <c r="N329" s="8" t="n"/>
      <c r="O329" s="8" t="n"/>
      <c r="P329" s="8" t="n"/>
      <c r="Q329" s="15" t="n"/>
    </row>
    <row r="330">
      <c r="A330" s="14" t="n"/>
      <c r="B330" s="15" t="n"/>
      <c r="C330" s="8" t="n"/>
      <c r="D330" s="8" t="n"/>
      <c r="E330" s="16">
        <f>IF(D330="","",IFERROR(VLOOKUP(D330,Jugadores!$A:$B,2,FALSE),"¿dorsal?"))</f>
        <v/>
      </c>
      <c r="F330" s="8" t="n"/>
      <c r="G330" s="8" t="n"/>
      <c r="H330" s="8" t="n"/>
      <c r="I330" s="8" t="n"/>
      <c r="J330" s="8" t="n"/>
      <c r="K330" s="8" t="n"/>
      <c r="L330" s="8" t="n"/>
      <c r="M330" s="8" t="n"/>
      <c r="N330" s="8" t="n"/>
      <c r="O330" s="8" t="n"/>
      <c r="P330" s="8" t="n"/>
      <c r="Q330" s="15" t="n"/>
    </row>
    <row r="331">
      <c r="A331" s="14" t="n"/>
      <c r="B331" s="15" t="n"/>
      <c r="C331" s="8" t="n"/>
      <c r="D331" s="8" t="n"/>
      <c r="E331" s="16">
        <f>IF(D331="","",IFERROR(VLOOKUP(D331,Jugadores!$A:$B,2,FALSE),"¿dorsal?"))</f>
        <v/>
      </c>
      <c r="F331" s="8" t="n"/>
      <c r="G331" s="8" t="n"/>
      <c r="H331" s="8" t="n"/>
      <c r="I331" s="8" t="n"/>
      <c r="J331" s="8" t="n"/>
      <c r="K331" s="8" t="n"/>
      <c r="L331" s="8" t="n"/>
      <c r="M331" s="8" t="n"/>
      <c r="N331" s="8" t="n"/>
      <c r="O331" s="8" t="n"/>
      <c r="P331" s="8" t="n"/>
      <c r="Q331" s="15" t="n"/>
    </row>
    <row r="332">
      <c r="A332" s="14" t="n"/>
      <c r="B332" s="15" t="n"/>
      <c r="C332" s="8" t="n"/>
      <c r="D332" s="8" t="n"/>
      <c r="E332" s="16">
        <f>IF(D332="","",IFERROR(VLOOKUP(D332,Jugadores!$A:$B,2,FALSE),"¿dorsal?"))</f>
        <v/>
      </c>
      <c r="F332" s="8" t="n"/>
      <c r="G332" s="8" t="n"/>
      <c r="H332" s="8" t="n"/>
      <c r="I332" s="8" t="n"/>
      <c r="J332" s="8" t="n"/>
      <c r="K332" s="8" t="n"/>
      <c r="L332" s="8" t="n"/>
      <c r="M332" s="8" t="n"/>
      <c r="N332" s="8" t="n"/>
      <c r="O332" s="8" t="n"/>
      <c r="P332" s="8" t="n"/>
      <c r="Q332" s="15" t="n"/>
    </row>
    <row r="333">
      <c r="A333" s="14" t="n"/>
      <c r="B333" s="15" t="n"/>
      <c r="C333" s="8" t="n"/>
      <c r="D333" s="8" t="n"/>
      <c r="E333" s="16">
        <f>IF(D333="","",IFERROR(VLOOKUP(D333,Jugadores!$A:$B,2,FALSE),"¿dorsal?"))</f>
        <v/>
      </c>
      <c r="F333" s="8" t="n"/>
      <c r="G333" s="8" t="n"/>
      <c r="H333" s="8" t="n"/>
      <c r="I333" s="8" t="n"/>
      <c r="J333" s="8" t="n"/>
      <c r="K333" s="8" t="n"/>
      <c r="L333" s="8" t="n"/>
      <c r="M333" s="8" t="n"/>
      <c r="N333" s="8" t="n"/>
      <c r="O333" s="8" t="n"/>
      <c r="P333" s="8" t="n"/>
      <c r="Q333" s="15" t="n"/>
    </row>
    <row r="334">
      <c r="A334" s="14" t="n"/>
      <c r="B334" s="15" t="n"/>
      <c r="C334" s="8" t="n"/>
      <c r="D334" s="8" t="n"/>
      <c r="E334" s="16">
        <f>IF(D334="","",IFERROR(VLOOKUP(D334,Jugadores!$A:$B,2,FALSE),"¿dorsal?"))</f>
        <v/>
      </c>
      <c r="F334" s="8" t="n"/>
      <c r="G334" s="8" t="n"/>
      <c r="H334" s="8" t="n"/>
      <c r="I334" s="8" t="n"/>
      <c r="J334" s="8" t="n"/>
      <c r="K334" s="8" t="n"/>
      <c r="L334" s="8" t="n"/>
      <c r="M334" s="8" t="n"/>
      <c r="N334" s="8" t="n"/>
      <c r="O334" s="8" t="n"/>
      <c r="P334" s="8" t="n"/>
      <c r="Q334" s="15" t="n"/>
    </row>
    <row r="335">
      <c r="A335" s="14" t="n"/>
      <c r="B335" s="15" t="n"/>
      <c r="C335" s="8" t="n"/>
      <c r="D335" s="8" t="n"/>
      <c r="E335" s="16">
        <f>IF(D335="","",IFERROR(VLOOKUP(D335,Jugadores!$A:$B,2,FALSE),"¿dorsal?"))</f>
        <v/>
      </c>
      <c r="F335" s="8" t="n"/>
      <c r="G335" s="8" t="n"/>
      <c r="H335" s="8" t="n"/>
      <c r="I335" s="8" t="n"/>
      <c r="J335" s="8" t="n"/>
      <c r="K335" s="8" t="n"/>
      <c r="L335" s="8" t="n"/>
      <c r="M335" s="8" t="n"/>
      <c r="N335" s="8" t="n"/>
      <c r="O335" s="8" t="n"/>
      <c r="P335" s="8" t="n"/>
      <c r="Q335" s="15" t="n"/>
    </row>
    <row r="336">
      <c r="A336" s="14" t="n"/>
      <c r="B336" s="15" t="n"/>
      <c r="C336" s="8" t="n"/>
      <c r="D336" s="8" t="n"/>
      <c r="E336" s="16">
        <f>IF(D336="","",IFERROR(VLOOKUP(D336,Jugadores!$A:$B,2,FALSE),"¿dorsal?"))</f>
        <v/>
      </c>
      <c r="F336" s="8" t="n"/>
      <c r="G336" s="8" t="n"/>
      <c r="H336" s="8" t="n"/>
      <c r="I336" s="8" t="n"/>
      <c r="J336" s="8" t="n"/>
      <c r="K336" s="8" t="n"/>
      <c r="L336" s="8" t="n"/>
      <c r="M336" s="8" t="n"/>
      <c r="N336" s="8" t="n"/>
      <c r="O336" s="8" t="n"/>
      <c r="P336" s="8" t="n"/>
      <c r="Q336" s="15" t="n"/>
    </row>
    <row r="337">
      <c r="A337" s="14" t="n"/>
      <c r="B337" s="15" t="n"/>
      <c r="C337" s="8" t="n"/>
      <c r="D337" s="8" t="n"/>
      <c r="E337" s="16">
        <f>IF(D337="","",IFERROR(VLOOKUP(D337,Jugadores!$A:$B,2,FALSE),"¿dorsal?"))</f>
        <v/>
      </c>
      <c r="F337" s="8" t="n"/>
      <c r="G337" s="8" t="n"/>
      <c r="H337" s="8" t="n"/>
      <c r="I337" s="8" t="n"/>
      <c r="J337" s="8" t="n"/>
      <c r="K337" s="8" t="n"/>
      <c r="L337" s="8" t="n"/>
      <c r="M337" s="8" t="n"/>
      <c r="N337" s="8" t="n"/>
      <c r="O337" s="8" t="n"/>
      <c r="P337" s="8" t="n"/>
      <c r="Q337" s="15" t="n"/>
    </row>
    <row r="338">
      <c r="A338" s="14" t="n"/>
      <c r="B338" s="15" t="n"/>
      <c r="C338" s="8" t="n"/>
      <c r="D338" s="8" t="n"/>
      <c r="E338" s="16">
        <f>IF(D338="","",IFERROR(VLOOKUP(D338,Jugadores!$A:$B,2,FALSE),"¿dorsal?"))</f>
        <v/>
      </c>
      <c r="F338" s="8" t="n"/>
      <c r="G338" s="8" t="n"/>
      <c r="H338" s="8" t="n"/>
      <c r="I338" s="8" t="n"/>
      <c r="J338" s="8" t="n"/>
      <c r="K338" s="8" t="n"/>
      <c r="L338" s="8" t="n"/>
      <c r="M338" s="8" t="n"/>
      <c r="N338" s="8" t="n"/>
      <c r="O338" s="8" t="n"/>
      <c r="P338" s="8" t="n"/>
      <c r="Q338" s="15" t="n"/>
    </row>
    <row r="339">
      <c r="A339" s="14" t="n"/>
      <c r="B339" s="15" t="n"/>
      <c r="C339" s="8" t="n"/>
      <c r="D339" s="8" t="n"/>
      <c r="E339" s="16">
        <f>IF(D339="","",IFERROR(VLOOKUP(D339,Jugadores!$A:$B,2,FALSE),"¿dorsal?"))</f>
        <v/>
      </c>
      <c r="F339" s="8" t="n"/>
      <c r="G339" s="8" t="n"/>
      <c r="H339" s="8" t="n"/>
      <c r="I339" s="8" t="n"/>
      <c r="J339" s="8" t="n"/>
      <c r="K339" s="8" t="n"/>
      <c r="L339" s="8" t="n"/>
      <c r="M339" s="8" t="n"/>
      <c r="N339" s="8" t="n"/>
      <c r="O339" s="8" t="n"/>
      <c r="P339" s="8" t="n"/>
      <c r="Q339" s="15" t="n"/>
    </row>
    <row r="340">
      <c r="A340" s="14" t="n"/>
      <c r="B340" s="15" t="n"/>
      <c r="C340" s="8" t="n"/>
      <c r="D340" s="8" t="n"/>
      <c r="E340" s="16">
        <f>IF(D340="","",IFERROR(VLOOKUP(D340,Jugadores!$A:$B,2,FALSE),"¿dorsal?"))</f>
        <v/>
      </c>
      <c r="F340" s="8" t="n"/>
      <c r="G340" s="8" t="n"/>
      <c r="H340" s="8" t="n"/>
      <c r="I340" s="8" t="n"/>
      <c r="J340" s="8" t="n"/>
      <c r="K340" s="8" t="n"/>
      <c r="L340" s="8" t="n"/>
      <c r="M340" s="8" t="n"/>
      <c r="N340" s="8" t="n"/>
      <c r="O340" s="8" t="n"/>
      <c r="P340" s="8" t="n"/>
      <c r="Q340" s="15" t="n"/>
    </row>
    <row r="341">
      <c r="A341" s="14" t="n"/>
      <c r="B341" s="15" t="n"/>
      <c r="C341" s="8" t="n"/>
      <c r="D341" s="8" t="n"/>
      <c r="E341" s="16">
        <f>IF(D341="","",IFERROR(VLOOKUP(D341,Jugadores!$A:$B,2,FALSE),"¿dorsal?"))</f>
        <v/>
      </c>
      <c r="F341" s="8" t="n"/>
      <c r="G341" s="8" t="n"/>
      <c r="H341" s="8" t="n"/>
      <c r="I341" s="8" t="n"/>
      <c r="J341" s="8" t="n"/>
      <c r="K341" s="8" t="n"/>
      <c r="L341" s="8" t="n"/>
      <c r="M341" s="8" t="n"/>
      <c r="N341" s="8" t="n"/>
      <c r="O341" s="8" t="n"/>
      <c r="P341" s="8" t="n"/>
      <c r="Q341" s="15" t="n"/>
    </row>
    <row r="342">
      <c r="A342" s="14" t="n"/>
      <c r="B342" s="15" t="n"/>
      <c r="C342" s="8" t="n"/>
      <c r="D342" s="8" t="n"/>
      <c r="E342" s="16">
        <f>IF(D342="","",IFERROR(VLOOKUP(D342,Jugadores!$A:$B,2,FALSE),"¿dorsal?"))</f>
        <v/>
      </c>
      <c r="F342" s="8" t="n"/>
      <c r="G342" s="8" t="n"/>
      <c r="H342" s="8" t="n"/>
      <c r="I342" s="8" t="n"/>
      <c r="J342" s="8" t="n"/>
      <c r="K342" s="8" t="n"/>
      <c r="L342" s="8" t="n"/>
      <c r="M342" s="8" t="n"/>
      <c r="N342" s="8" t="n"/>
      <c r="O342" s="8" t="n"/>
      <c r="P342" s="8" t="n"/>
      <c r="Q342" s="15" t="n"/>
    </row>
    <row r="343">
      <c r="A343" s="14" t="n"/>
      <c r="B343" s="15" t="n"/>
      <c r="C343" s="8" t="n"/>
      <c r="D343" s="8" t="n"/>
      <c r="E343" s="16">
        <f>IF(D343="","",IFERROR(VLOOKUP(D343,Jugadores!$A:$B,2,FALSE),"¿dorsal?"))</f>
        <v/>
      </c>
      <c r="F343" s="8" t="n"/>
      <c r="G343" s="8" t="n"/>
      <c r="H343" s="8" t="n"/>
      <c r="I343" s="8" t="n"/>
      <c r="J343" s="8" t="n"/>
      <c r="K343" s="8" t="n"/>
      <c r="L343" s="8" t="n"/>
      <c r="M343" s="8" t="n"/>
      <c r="N343" s="8" t="n"/>
      <c r="O343" s="8" t="n"/>
      <c r="P343" s="8" t="n"/>
      <c r="Q343" s="15" t="n"/>
    </row>
    <row r="344">
      <c r="A344" s="14" t="n"/>
      <c r="B344" s="15" t="n"/>
      <c r="C344" s="8" t="n"/>
      <c r="D344" s="8" t="n"/>
      <c r="E344" s="16">
        <f>IF(D344="","",IFERROR(VLOOKUP(D344,Jugadores!$A:$B,2,FALSE),"¿dorsal?"))</f>
        <v/>
      </c>
      <c r="F344" s="8" t="n"/>
      <c r="G344" s="8" t="n"/>
      <c r="H344" s="8" t="n"/>
      <c r="I344" s="8" t="n"/>
      <c r="J344" s="8" t="n"/>
      <c r="K344" s="8" t="n"/>
      <c r="L344" s="8" t="n"/>
      <c r="M344" s="8" t="n"/>
      <c r="N344" s="8" t="n"/>
      <c r="O344" s="8" t="n"/>
      <c r="P344" s="8" t="n"/>
      <c r="Q344" s="15" t="n"/>
    </row>
    <row r="345">
      <c r="A345" s="14" t="n"/>
      <c r="B345" s="15" t="n"/>
      <c r="C345" s="8" t="n"/>
      <c r="D345" s="8" t="n"/>
      <c r="E345" s="16">
        <f>IF(D345="","",IFERROR(VLOOKUP(D345,Jugadores!$A:$B,2,FALSE),"¿dorsal?"))</f>
        <v/>
      </c>
      <c r="F345" s="8" t="n"/>
      <c r="G345" s="8" t="n"/>
      <c r="H345" s="8" t="n"/>
      <c r="I345" s="8" t="n"/>
      <c r="J345" s="8" t="n"/>
      <c r="K345" s="8" t="n"/>
      <c r="L345" s="8" t="n"/>
      <c r="M345" s="8" t="n"/>
      <c r="N345" s="8" t="n"/>
      <c r="O345" s="8" t="n"/>
      <c r="P345" s="8" t="n"/>
      <c r="Q345" s="15" t="n"/>
    </row>
    <row r="346">
      <c r="A346" s="14" t="n"/>
      <c r="B346" s="15" t="n"/>
      <c r="C346" s="8" t="n"/>
      <c r="D346" s="8" t="n"/>
      <c r="E346" s="16">
        <f>IF(D346="","",IFERROR(VLOOKUP(D346,Jugadores!$A:$B,2,FALSE),"¿dorsal?"))</f>
        <v/>
      </c>
      <c r="F346" s="8" t="n"/>
      <c r="G346" s="8" t="n"/>
      <c r="H346" s="8" t="n"/>
      <c r="I346" s="8" t="n"/>
      <c r="J346" s="8" t="n"/>
      <c r="K346" s="8" t="n"/>
      <c r="L346" s="8" t="n"/>
      <c r="M346" s="8" t="n"/>
      <c r="N346" s="8" t="n"/>
      <c r="O346" s="8" t="n"/>
      <c r="P346" s="8" t="n"/>
      <c r="Q346" s="15" t="n"/>
    </row>
    <row r="347">
      <c r="A347" s="14" t="n"/>
      <c r="B347" s="15" t="n"/>
      <c r="C347" s="8" t="n"/>
      <c r="D347" s="8" t="n"/>
      <c r="E347" s="16">
        <f>IF(D347="","",IFERROR(VLOOKUP(D347,Jugadores!$A:$B,2,FALSE),"¿dorsal?"))</f>
        <v/>
      </c>
      <c r="F347" s="8" t="n"/>
      <c r="G347" s="8" t="n"/>
      <c r="H347" s="8" t="n"/>
      <c r="I347" s="8" t="n"/>
      <c r="J347" s="8" t="n"/>
      <c r="K347" s="8" t="n"/>
      <c r="L347" s="8" t="n"/>
      <c r="M347" s="8" t="n"/>
      <c r="N347" s="8" t="n"/>
      <c r="O347" s="8" t="n"/>
      <c r="P347" s="8" t="n"/>
      <c r="Q347" s="15" t="n"/>
    </row>
    <row r="348">
      <c r="A348" s="14" t="n"/>
      <c r="B348" s="15" t="n"/>
      <c r="C348" s="8" t="n"/>
      <c r="D348" s="8" t="n"/>
      <c r="E348" s="16">
        <f>IF(D348="","",IFERROR(VLOOKUP(D348,Jugadores!$A:$B,2,FALSE),"¿dorsal?"))</f>
        <v/>
      </c>
      <c r="F348" s="8" t="n"/>
      <c r="G348" s="8" t="n"/>
      <c r="H348" s="8" t="n"/>
      <c r="I348" s="8" t="n"/>
      <c r="J348" s="8" t="n"/>
      <c r="K348" s="8" t="n"/>
      <c r="L348" s="8" t="n"/>
      <c r="M348" s="8" t="n"/>
      <c r="N348" s="8" t="n"/>
      <c r="O348" s="8" t="n"/>
      <c r="P348" s="8" t="n"/>
      <c r="Q348" s="15" t="n"/>
    </row>
    <row r="349">
      <c r="A349" s="14" t="n"/>
      <c r="B349" s="15" t="n"/>
      <c r="C349" s="8" t="n"/>
      <c r="D349" s="8" t="n"/>
      <c r="E349" s="16">
        <f>IF(D349="","",IFERROR(VLOOKUP(D349,Jugadores!$A:$B,2,FALSE),"¿dorsal?"))</f>
        <v/>
      </c>
      <c r="F349" s="8" t="n"/>
      <c r="G349" s="8" t="n"/>
      <c r="H349" s="8" t="n"/>
      <c r="I349" s="8" t="n"/>
      <c r="J349" s="8" t="n"/>
      <c r="K349" s="8" t="n"/>
      <c r="L349" s="8" t="n"/>
      <c r="M349" s="8" t="n"/>
      <c r="N349" s="8" t="n"/>
      <c r="O349" s="8" t="n"/>
      <c r="P349" s="8" t="n"/>
      <c r="Q349" s="15" t="n"/>
    </row>
    <row r="350">
      <c r="A350" s="14" t="n"/>
      <c r="B350" s="15" t="n"/>
      <c r="C350" s="8" t="n"/>
      <c r="D350" s="8" t="n"/>
      <c r="E350" s="16">
        <f>IF(D350="","",IFERROR(VLOOKUP(D350,Jugadores!$A:$B,2,FALSE),"¿dorsal?"))</f>
        <v/>
      </c>
      <c r="F350" s="8" t="n"/>
      <c r="G350" s="8" t="n"/>
      <c r="H350" s="8" t="n"/>
      <c r="I350" s="8" t="n"/>
      <c r="J350" s="8" t="n"/>
      <c r="K350" s="8" t="n"/>
      <c r="L350" s="8" t="n"/>
      <c r="M350" s="8" t="n"/>
      <c r="N350" s="8" t="n"/>
      <c r="O350" s="8" t="n"/>
      <c r="P350" s="8" t="n"/>
      <c r="Q350" s="15" t="n"/>
    </row>
    <row r="351">
      <c r="A351" s="14" t="n"/>
      <c r="B351" s="15" t="n"/>
      <c r="C351" s="8" t="n"/>
      <c r="D351" s="8" t="n"/>
      <c r="E351" s="16">
        <f>IF(D351="","",IFERROR(VLOOKUP(D351,Jugadores!$A:$B,2,FALSE),"¿dorsal?"))</f>
        <v/>
      </c>
      <c r="F351" s="8" t="n"/>
      <c r="G351" s="8" t="n"/>
      <c r="H351" s="8" t="n"/>
      <c r="I351" s="8" t="n"/>
      <c r="J351" s="8" t="n"/>
      <c r="K351" s="8" t="n"/>
      <c r="L351" s="8" t="n"/>
      <c r="M351" s="8" t="n"/>
      <c r="N351" s="8" t="n"/>
      <c r="O351" s="8" t="n"/>
      <c r="P351" s="8" t="n"/>
      <c r="Q351" s="15" t="n"/>
    </row>
    <row r="352">
      <c r="A352" s="14" t="n"/>
      <c r="B352" s="15" t="n"/>
      <c r="C352" s="8" t="n"/>
      <c r="D352" s="8" t="n"/>
      <c r="E352" s="16">
        <f>IF(D352="","",IFERROR(VLOOKUP(D352,Jugadores!$A:$B,2,FALSE),"¿dorsal?"))</f>
        <v/>
      </c>
      <c r="F352" s="8" t="n"/>
      <c r="G352" s="8" t="n"/>
      <c r="H352" s="8" t="n"/>
      <c r="I352" s="8" t="n"/>
      <c r="J352" s="8" t="n"/>
      <c r="K352" s="8" t="n"/>
      <c r="L352" s="8" t="n"/>
      <c r="M352" s="8" t="n"/>
      <c r="N352" s="8" t="n"/>
      <c r="O352" s="8" t="n"/>
      <c r="P352" s="8" t="n"/>
      <c r="Q352" s="15" t="n"/>
    </row>
    <row r="353">
      <c r="A353" s="14" t="n"/>
      <c r="B353" s="15" t="n"/>
      <c r="C353" s="8" t="n"/>
      <c r="D353" s="8" t="n"/>
      <c r="E353" s="16">
        <f>IF(D353="","",IFERROR(VLOOKUP(D353,Jugadores!$A:$B,2,FALSE),"¿dorsal?"))</f>
        <v/>
      </c>
      <c r="F353" s="8" t="n"/>
      <c r="G353" s="8" t="n"/>
      <c r="H353" s="8" t="n"/>
      <c r="I353" s="8" t="n"/>
      <c r="J353" s="8" t="n"/>
      <c r="K353" s="8" t="n"/>
      <c r="L353" s="8" t="n"/>
      <c r="M353" s="8" t="n"/>
      <c r="N353" s="8" t="n"/>
      <c r="O353" s="8" t="n"/>
      <c r="P353" s="8" t="n"/>
      <c r="Q353" s="15" t="n"/>
    </row>
    <row r="354">
      <c r="A354" s="14" t="n"/>
      <c r="B354" s="15" t="n"/>
      <c r="C354" s="8" t="n"/>
      <c r="D354" s="8" t="n"/>
      <c r="E354" s="16">
        <f>IF(D354="","",IFERROR(VLOOKUP(D354,Jugadores!$A:$B,2,FALSE),"¿dorsal?"))</f>
        <v/>
      </c>
      <c r="F354" s="8" t="n"/>
      <c r="G354" s="8" t="n"/>
      <c r="H354" s="8" t="n"/>
      <c r="I354" s="8" t="n"/>
      <c r="J354" s="8" t="n"/>
      <c r="K354" s="8" t="n"/>
      <c r="L354" s="8" t="n"/>
      <c r="M354" s="8" t="n"/>
      <c r="N354" s="8" t="n"/>
      <c r="O354" s="8" t="n"/>
      <c r="P354" s="8" t="n"/>
      <c r="Q354" s="15" t="n"/>
    </row>
    <row r="355">
      <c r="A355" s="14" t="n"/>
      <c r="B355" s="15" t="n"/>
      <c r="C355" s="8" t="n"/>
      <c r="D355" s="8" t="n"/>
      <c r="E355" s="16">
        <f>IF(D355="","",IFERROR(VLOOKUP(D355,Jugadores!$A:$B,2,FALSE),"¿dorsal?"))</f>
        <v/>
      </c>
      <c r="F355" s="8" t="n"/>
      <c r="G355" s="8" t="n"/>
      <c r="H355" s="8" t="n"/>
      <c r="I355" s="8" t="n"/>
      <c r="J355" s="8" t="n"/>
      <c r="K355" s="8" t="n"/>
      <c r="L355" s="8" t="n"/>
      <c r="M355" s="8" t="n"/>
      <c r="N355" s="8" t="n"/>
      <c r="O355" s="8" t="n"/>
      <c r="P355" s="8" t="n"/>
      <c r="Q355" s="15" t="n"/>
    </row>
    <row r="356">
      <c r="A356" s="14" t="n"/>
      <c r="B356" s="15" t="n"/>
      <c r="C356" s="8" t="n"/>
      <c r="D356" s="8" t="n"/>
      <c r="E356" s="16">
        <f>IF(D356="","",IFERROR(VLOOKUP(D356,Jugadores!$A:$B,2,FALSE),"¿dorsal?"))</f>
        <v/>
      </c>
      <c r="F356" s="8" t="n"/>
      <c r="G356" s="8" t="n"/>
      <c r="H356" s="8" t="n"/>
      <c r="I356" s="8" t="n"/>
      <c r="J356" s="8" t="n"/>
      <c r="K356" s="8" t="n"/>
      <c r="L356" s="8" t="n"/>
      <c r="M356" s="8" t="n"/>
      <c r="N356" s="8" t="n"/>
      <c r="O356" s="8" t="n"/>
      <c r="P356" s="8" t="n"/>
      <c r="Q356" s="15" t="n"/>
    </row>
    <row r="357">
      <c r="A357" s="14" t="n"/>
      <c r="B357" s="15" t="n"/>
      <c r="C357" s="8" t="n"/>
      <c r="D357" s="8" t="n"/>
      <c r="E357" s="16">
        <f>IF(D357="","",IFERROR(VLOOKUP(D357,Jugadores!$A:$B,2,FALSE),"¿dorsal?"))</f>
        <v/>
      </c>
      <c r="F357" s="8" t="n"/>
      <c r="G357" s="8" t="n"/>
      <c r="H357" s="8" t="n"/>
      <c r="I357" s="8" t="n"/>
      <c r="J357" s="8" t="n"/>
      <c r="K357" s="8" t="n"/>
      <c r="L357" s="8" t="n"/>
      <c r="M357" s="8" t="n"/>
      <c r="N357" s="8" t="n"/>
      <c r="O357" s="8" t="n"/>
      <c r="P357" s="8" t="n"/>
      <c r="Q357" s="15" t="n"/>
    </row>
    <row r="358">
      <c r="A358" s="14" t="n"/>
      <c r="B358" s="15" t="n"/>
      <c r="C358" s="8" t="n"/>
      <c r="D358" s="8" t="n"/>
      <c r="E358" s="16">
        <f>IF(D358="","",IFERROR(VLOOKUP(D358,Jugadores!$A:$B,2,FALSE),"¿dorsal?"))</f>
        <v/>
      </c>
      <c r="F358" s="8" t="n"/>
      <c r="G358" s="8" t="n"/>
      <c r="H358" s="8" t="n"/>
      <c r="I358" s="8" t="n"/>
      <c r="J358" s="8" t="n"/>
      <c r="K358" s="8" t="n"/>
      <c r="L358" s="8" t="n"/>
      <c r="M358" s="8" t="n"/>
      <c r="N358" s="8" t="n"/>
      <c r="O358" s="8" t="n"/>
      <c r="P358" s="8" t="n"/>
      <c r="Q358" s="15" t="n"/>
    </row>
    <row r="359">
      <c r="A359" s="14" t="n"/>
      <c r="B359" s="15" t="n"/>
      <c r="C359" s="8" t="n"/>
      <c r="D359" s="8" t="n"/>
      <c r="E359" s="16">
        <f>IF(D359="","",IFERROR(VLOOKUP(D359,Jugadores!$A:$B,2,FALSE),"¿dorsal?"))</f>
        <v/>
      </c>
      <c r="F359" s="8" t="n"/>
      <c r="G359" s="8" t="n"/>
      <c r="H359" s="8" t="n"/>
      <c r="I359" s="8" t="n"/>
      <c r="J359" s="8" t="n"/>
      <c r="K359" s="8" t="n"/>
      <c r="L359" s="8" t="n"/>
      <c r="M359" s="8" t="n"/>
      <c r="N359" s="8" t="n"/>
      <c r="O359" s="8" t="n"/>
      <c r="P359" s="8" t="n"/>
      <c r="Q359" s="15" t="n"/>
    </row>
    <row r="360">
      <c r="A360" s="14" t="n"/>
      <c r="B360" s="15" t="n"/>
      <c r="C360" s="8" t="n"/>
      <c r="D360" s="8" t="n"/>
      <c r="E360" s="16">
        <f>IF(D360="","",IFERROR(VLOOKUP(D360,Jugadores!$A:$B,2,FALSE),"¿dorsal?"))</f>
        <v/>
      </c>
      <c r="F360" s="8" t="n"/>
      <c r="G360" s="8" t="n"/>
      <c r="H360" s="8" t="n"/>
      <c r="I360" s="8" t="n"/>
      <c r="J360" s="8" t="n"/>
      <c r="K360" s="8" t="n"/>
      <c r="L360" s="8" t="n"/>
      <c r="M360" s="8" t="n"/>
      <c r="N360" s="8" t="n"/>
      <c r="O360" s="8" t="n"/>
      <c r="P360" s="8" t="n"/>
      <c r="Q360" s="15" t="n"/>
    </row>
    <row r="361">
      <c r="A361" s="14" t="n"/>
      <c r="B361" s="15" t="n"/>
      <c r="C361" s="8" t="n"/>
      <c r="D361" s="8" t="n"/>
      <c r="E361" s="16">
        <f>IF(D361="","",IFERROR(VLOOKUP(D361,Jugadores!$A:$B,2,FALSE),"¿dorsal?"))</f>
        <v/>
      </c>
      <c r="F361" s="8" t="n"/>
      <c r="G361" s="8" t="n"/>
      <c r="H361" s="8" t="n"/>
      <c r="I361" s="8" t="n"/>
      <c r="J361" s="8" t="n"/>
      <c r="K361" s="8" t="n"/>
      <c r="L361" s="8" t="n"/>
      <c r="M361" s="8" t="n"/>
      <c r="N361" s="8" t="n"/>
      <c r="O361" s="8" t="n"/>
      <c r="P361" s="8" t="n"/>
      <c r="Q361" s="15" t="n"/>
    </row>
    <row r="362">
      <c r="A362" s="14" t="n"/>
      <c r="B362" s="15" t="n"/>
      <c r="C362" s="8" t="n"/>
      <c r="D362" s="8" t="n"/>
      <c r="E362" s="16">
        <f>IF(D362="","",IFERROR(VLOOKUP(D362,Jugadores!$A:$B,2,FALSE),"¿dorsal?"))</f>
        <v/>
      </c>
      <c r="F362" s="8" t="n"/>
      <c r="G362" s="8" t="n"/>
      <c r="H362" s="8" t="n"/>
      <c r="I362" s="8" t="n"/>
      <c r="J362" s="8" t="n"/>
      <c r="K362" s="8" t="n"/>
      <c r="L362" s="8" t="n"/>
      <c r="M362" s="8" t="n"/>
      <c r="N362" s="8" t="n"/>
      <c r="O362" s="8" t="n"/>
      <c r="P362" s="8" t="n"/>
      <c r="Q362" s="15" t="n"/>
    </row>
    <row r="363">
      <c r="A363" s="14" t="n"/>
      <c r="B363" s="15" t="n"/>
      <c r="C363" s="8" t="n"/>
      <c r="D363" s="8" t="n"/>
      <c r="E363" s="16">
        <f>IF(D363="","",IFERROR(VLOOKUP(D363,Jugadores!$A:$B,2,FALSE),"¿dorsal?"))</f>
        <v/>
      </c>
      <c r="F363" s="8" t="n"/>
      <c r="G363" s="8" t="n"/>
      <c r="H363" s="8" t="n"/>
      <c r="I363" s="8" t="n"/>
      <c r="J363" s="8" t="n"/>
      <c r="K363" s="8" t="n"/>
      <c r="L363" s="8" t="n"/>
      <c r="M363" s="8" t="n"/>
      <c r="N363" s="8" t="n"/>
      <c r="O363" s="8" t="n"/>
      <c r="P363" s="8" t="n"/>
      <c r="Q363" s="15" t="n"/>
    </row>
    <row r="364">
      <c r="A364" s="14" t="n"/>
      <c r="B364" s="15" t="n"/>
      <c r="C364" s="8" t="n"/>
      <c r="D364" s="8" t="n"/>
      <c r="E364" s="16">
        <f>IF(D364="","",IFERROR(VLOOKUP(D364,Jugadores!$A:$B,2,FALSE),"¿dorsal?"))</f>
        <v/>
      </c>
      <c r="F364" s="8" t="n"/>
      <c r="G364" s="8" t="n"/>
      <c r="H364" s="8" t="n"/>
      <c r="I364" s="8" t="n"/>
      <c r="J364" s="8" t="n"/>
      <c r="K364" s="8" t="n"/>
      <c r="L364" s="8" t="n"/>
      <c r="M364" s="8" t="n"/>
      <c r="N364" s="8" t="n"/>
      <c r="O364" s="8" t="n"/>
      <c r="P364" s="8" t="n"/>
      <c r="Q364" s="15" t="n"/>
    </row>
    <row r="365">
      <c r="A365" s="14" t="n"/>
      <c r="B365" s="15" t="n"/>
      <c r="C365" s="8" t="n"/>
      <c r="D365" s="8" t="n"/>
      <c r="E365" s="16">
        <f>IF(D365="","",IFERROR(VLOOKUP(D365,Jugadores!$A:$B,2,FALSE),"¿dorsal?"))</f>
        <v/>
      </c>
      <c r="F365" s="8" t="n"/>
      <c r="G365" s="8" t="n"/>
      <c r="H365" s="8" t="n"/>
      <c r="I365" s="8" t="n"/>
      <c r="J365" s="8" t="n"/>
      <c r="K365" s="8" t="n"/>
      <c r="L365" s="8" t="n"/>
      <c r="M365" s="8" t="n"/>
      <c r="N365" s="8" t="n"/>
      <c r="O365" s="8" t="n"/>
      <c r="P365" s="8" t="n"/>
      <c r="Q365" s="15" t="n"/>
    </row>
    <row r="366">
      <c r="A366" s="14" t="n"/>
      <c r="B366" s="15" t="n"/>
      <c r="C366" s="8" t="n"/>
      <c r="D366" s="8" t="n"/>
      <c r="E366" s="16">
        <f>IF(D366="","",IFERROR(VLOOKUP(D366,Jugadores!$A:$B,2,FALSE),"¿dorsal?"))</f>
        <v/>
      </c>
      <c r="F366" s="8" t="n"/>
      <c r="G366" s="8" t="n"/>
      <c r="H366" s="8" t="n"/>
      <c r="I366" s="8" t="n"/>
      <c r="J366" s="8" t="n"/>
      <c r="K366" s="8" t="n"/>
      <c r="L366" s="8" t="n"/>
      <c r="M366" s="8" t="n"/>
      <c r="N366" s="8" t="n"/>
      <c r="O366" s="8" t="n"/>
      <c r="P366" s="8" t="n"/>
      <c r="Q366" s="15" t="n"/>
    </row>
    <row r="367">
      <c r="A367" s="14" t="n"/>
      <c r="B367" s="15" t="n"/>
      <c r="C367" s="8" t="n"/>
      <c r="D367" s="8" t="n"/>
      <c r="E367" s="16">
        <f>IF(D367="","",IFERROR(VLOOKUP(D367,Jugadores!$A:$B,2,FALSE),"¿dorsal?"))</f>
        <v/>
      </c>
      <c r="F367" s="8" t="n"/>
      <c r="G367" s="8" t="n"/>
      <c r="H367" s="8" t="n"/>
      <c r="I367" s="8" t="n"/>
      <c r="J367" s="8" t="n"/>
      <c r="K367" s="8" t="n"/>
      <c r="L367" s="8" t="n"/>
      <c r="M367" s="8" t="n"/>
      <c r="N367" s="8" t="n"/>
      <c r="O367" s="8" t="n"/>
      <c r="P367" s="8" t="n"/>
      <c r="Q367" s="15" t="n"/>
    </row>
    <row r="368">
      <c r="A368" s="14" t="n"/>
      <c r="B368" s="15" t="n"/>
      <c r="C368" s="8" t="n"/>
      <c r="D368" s="8" t="n"/>
      <c r="E368" s="16">
        <f>IF(D368="","",IFERROR(VLOOKUP(D368,Jugadores!$A:$B,2,FALSE),"¿dorsal?"))</f>
        <v/>
      </c>
      <c r="F368" s="8" t="n"/>
      <c r="G368" s="8" t="n"/>
      <c r="H368" s="8" t="n"/>
      <c r="I368" s="8" t="n"/>
      <c r="J368" s="8" t="n"/>
      <c r="K368" s="8" t="n"/>
      <c r="L368" s="8" t="n"/>
      <c r="M368" s="8" t="n"/>
      <c r="N368" s="8" t="n"/>
      <c r="O368" s="8" t="n"/>
      <c r="P368" s="8" t="n"/>
      <c r="Q368" s="15" t="n"/>
    </row>
    <row r="369">
      <c r="A369" s="14" t="n"/>
      <c r="B369" s="15" t="n"/>
      <c r="C369" s="8" t="n"/>
      <c r="D369" s="8" t="n"/>
      <c r="E369" s="16">
        <f>IF(D369="","",IFERROR(VLOOKUP(D369,Jugadores!$A:$B,2,FALSE),"¿dorsal?"))</f>
        <v/>
      </c>
      <c r="F369" s="8" t="n"/>
      <c r="G369" s="8" t="n"/>
      <c r="H369" s="8" t="n"/>
      <c r="I369" s="8" t="n"/>
      <c r="J369" s="8" t="n"/>
      <c r="K369" s="8" t="n"/>
      <c r="L369" s="8" t="n"/>
      <c r="M369" s="8" t="n"/>
      <c r="N369" s="8" t="n"/>
      <c r="O369" s="8" t="n"/>
      <c r="P369" s="8" t="n"/>
      <c r="Q369" s="15" t="n"/>
    </row>
    <row r="370">
      <c r="A370" s="14" t="n"/>
      <c r="B370" s="15" t="n"/>
      <c r="C370" s="8" t="n"/>
      <c r="D370" s="8" t="n"/>
      <c r="E370" s="16">
        <f>IF(D370="","",IFERROR(VLOOKUP(D370,Jugadores!$A:$B,2,FALSE),"¿dorsal?"))</f>
        <v/>
      </c>
      <c r="F370" s="8" t="n"/>
      <c r="G370" s="8" t="n"/>
      <c r="H370" s="8" t="n"/>
      <c r="I370" s="8" t="n"/>
      <c r="J370" s="8" t="n"/>
      <c r="K370" s="8" t="n"/>
      <c r="L370" s="8" t="n"/>
      <c r="M370" s="8" t="n"/>
      <c r="N370" s="8" t="n"/>
      <c r="O370" s="8" t="n"/>
      <c r="P370" s="8" t="n"/>
      <c r="Q370" s="15" t="n"/>
    </row>
    <row r="371">
      <c r="A371" s="14" t="n"/>
      <c r="B371" s="15" t="n"/>
      <c r="C371" s="8" t="n"/>
      <c r="D371" s="8" t="n"/>
      <c r="E371" s="16">
        <f>IF(D371="","",IFERROR(VLOOKUP(D371,Jugadores!$A:$B,2,FALSE),"¿dorsal?"))</f>
        <v/>
      </c>
      <c r="F371" s="8" t="n"/>
      <c r="G371" s="8" t="n"/>
      <c r="H371" s="8" t="n"/>
      <c r="I371" s="8" t="n"/>
      <c r="J371" s="8" t="n"/>
      <c r="K371" s="8" t="n"/>
      <c r="L371" s="8" t="n"/>
      <c r="M371" s="8" t="n"/>
      <c r="N371" s="8" t="n"/>
      <c r="O371" s="8" t="n"/>
      <c r="P371" s="8" t="n"/>
      <c r="Q371" s="15" t="n"/>
    </row>
    <row r="372">
      <c r="A372" s="14" t="n"/>
      <c r="B372" s="15" t="n"/>
      <c r="C372" s="8" t="n"/>
      <c r="D372" s="8" t="n"/>
      <c r="E372" s="16">
        <f>IF(D372="","",IFERROR(VLOOKUP(D372,Jugadores!$A:$B,2,FALSE),"¿dorsal?"))</f>
        <v/>
      </c>
      <c r="F372" s="8" t="n"/>
      <c r="G372" s="8" t="n"/>
      <c r="H372" s="8" t="n"/>
      <c r="I372" s="8" t="n"/>
      <c r="J372" s="8" t="n"/>
      <c r="K372" s="8" t="n"/>
      <c r="L372" s="8" t="n"/>
      <c r="M372" s="8" t="n"/>
      <c r="N372" s="8" t="n"/>
      <c r="O372" s="8" t="n"/>
      <c r="P372" s="8" t="n"/>
      <c r="Q372" s="15" t="n"/>
    </row>
    <row r="373">
      <c r="A373" s="14" t="n"/>
      <c r="B373" s="15" t="n"/>
      <c r="C373" s="8" t="n"/>
      <c r="D373" s="8" t="n"/>
      <c r="E373" s="16">
        <f>IF(D373="","",IFERROR(VLOOKUP(D373,Jugadores!$A:$B,2,FALSE),"¿dorsal?"))</f>
        <v/>
      </c>
      <c r="F373" s="8" t="n"/>
      <c r="G373" s="8" t="n"/>
      <c r="H373" s="8" t="n"/>
      <c r="I373" s="8" t="n"/>
      <c r="J373" s="8" t="n"/>
      <c r="K373" s="8" t="n"/>
      <c r="L373" s="8" t="n"/>
      <c r="M373" s="8" t="n"/>
      <c r="N373" s="8" t="n"/>
      <c r="O373" s="8" t="n"/>
      <c r="P373" s="8" t="n"/>
      <c r="Q373" s="15" t="n"/>
    </row>
    <row r="374">
      <c r="A374" s="14" t="n"/>
      <c r="B374" s="15" t="n"/>
      <c r="C374" s="8" t="n"/>
      <c r="D374" s="8" t="n"/>
      <c r="E374" s="16">
        <f>IF(D374="","",IFERROR(VLOOKUP(D374,Jugadores!$A:$B,2,FALSE),"¿dorsal?"))</f>
        <v/>
      </c>
      <c r="F374" s="8" t="n"/>
      <c r="G374" s="8" t="n"/>
      <c r="H374" s="8" t="n"/>
      <c r="I374" s="8" t="n"/>
      <c r="J374" s="8" t="n"/>
      <c r="K374" s="8" t="n"/>
      <c r="L374" s="8" t="n"/>
      <c r="M374" s="8" t="n"/>
      <c r="N374" s="8" t="n"/>
      <c r="O374" s="8" t="n"/>
      <c r="P374" s="8" t="n"/>
      <c r="Q374" s="15" t="n"/>
    </row>
    <row r="375">
      <c r="A375" s="14" t="n"/>
      <c r="B375" s="15" t="n"/>
      <c r="C375" s="8" t="n"/>
      <c r="D375" s="8" t="n"/>
      <c r="E375" s="16">
        <f>IF(D375="","",IFERROR(VLOOKUP(D375,Jugadores!$A:$B,2,FALSE),"¿dorsal?"))</f>
        <v/>
      </c>
      <c r="F375" s="8" t="n"/>
      <c r="G375" s="8" t="n"/>
      <c r="H375" s="8" t="n"/>
      <c r="I375" s="8" t="n"/>
      <c r="J375" s="8" t="n"/>
      <c r="K375" s="8" t="n"/>
      <c r="L375" s="8" t="n"/>
      <c r="M375" s="8" t="n"/>
      <c r="N375" s="8" t="n"/>
      <c r="O375" s="8" t="n"/>
      <c r="P375" s="8" t="n"/>
      <c r="Q375" s="15" t="n"/>
    </row>
    <row r="376">
      <c r="A376" s="14" t="n"/>
      <c r="B376" s="15" t="n"/>
      <c r="C376" s="8" t="n"/>
      <c r="D376" s="8" t="n"/>
      <c r="E376" s="16">
        <f>IF(D376="","",IFERROR(VLOOKUP(D376,Jugadores!$A:$B,2,FALSE),"¿dorsal?"))</f>
        <v/>
      </c>
      <c r="F376" s="8" t="n"/>
      <c r="G376" s="8" t="n"/>
      <c r="H376" s="8" t="n"/>
      <c r="I376" s="8" t="n"/>
      <c r="J376" s="8" t="n"/>
      <c r="K376" s="8" t="n"/>
      <c r="L376" s="8" t="n"/>
      <c r="M376" s="8" t="n"/>
      <c r="N376" s="8" t="n"/>
      <c r="O376" s="8" t="n"/>
      <c r="P376" s="8" t="n"/>
      <c r="Q376" s="15" t="n"/>
    </row>
    <row r="377">
      <c r="A377" s="14" t="n"/>
      <c r="B377" s="15" t="n"/>
      <c r="C377" s="8" t="n"/>
      <c r="D377" s="8" t="n"/>
      <c r="E377" s="16">
        <f>IF(D377="","",IFERROR(VLOOKUP(D377,Jugadores!$A:$B,2,FALSE),"¿dorsal?"))</f>
        <v/>
      </c>
      <c r="F377" s="8" t="n"/>
      <c r="G377" s="8" t="n"/>
      <c r="H377" s="8" t="n"/>
      <c r="I377" s="8" t="n"/>
      <c r="J377" s="8" t="n"/>
      <c r="K377" s="8" t="n"/>
      <c r="L377" s="8" t="n"/>
      <c r="M377" s="8" t="n"/>
      <c r="N377" s="8" t="n"/>
      <c r="O377" s="8" t="n"/>
      <c r="P377" s="8" t="n"/>
      <c r="Q377" s="15" t="n"/>
    </row>
    <row r="378">
      <c r="A378" s="14" t="n"/>
      <c r="B378" s="15" t="n"/>
      <c r="C378" s="8" t="n"/>
      <c r="D378" s="8" t="n"/>
      <c r="E378" s="16">
        <f>IF(D378="","",IFERROR(VLOOKUP(D378,Jugadores!$A:$B,2,FALSE),"¿dorsal?"))</f>
        <v/>
      </c>
      <c r="F378" s="8" t="n"/>
      <c r="G378" s="8" t="n"/>
      <c r="H378" s="8" t="n"/>
      <c r="I378" s="8" t="n"/>
      <c r="J378" s="8" t="n"/>
      <c r="K378" s="8" t="n"/>
      <c r="L378" s="8" t="n"/>
      <c r="M378" s="8" t="n"/>
      <c r="N378" s="8" t="n"/>
      <c r="O378" s="8" t="n"/>
      <c r="P378" s="8" t="n"/>
      <c r="Q378" s="15" t="n"/>
    </row>
    <row r="379">
      <c r="A379" s="14" t="n"/>
      <c r="B379" s="15" t="n"/>
      <c r="C379" s="8" t="n"/>
      <c r="D379" s="8" t="n"/>
      <c r="E379" s="16">
        <f>IF(D379="","",IFERROR(VLOOKUP(D379,Jugadores!$A:$B,2,FALSE),"¿dorsal?"))</f>
        <v/>
      </c>
      <c r="F379" s="8" t="n"/>
      <c r="G379" s="8" t="n"/>
      <c r="H379" s="8" t="n"/>
      <c r="I379" s="8" t="n"/>
      <c r="J379" s="8" t="n"/>
      <c r="K379" s="8" t="n"/>
      <c r="L379" s="8" t="n"/>
      <c r="M379" s="8" t="n"/>
      <c r="N379" s="8" t="n"/>
      <c r="O379" s="8" t="n"/>
      <c r="P379" s="8" t="n"/>
      <c r="Q379" s="15" t="n"/>
    </row>
    <row r="380">
      <c r="A380" s="14" t="n"/>
      <c r="B380" s="15" t="n"/>
      <c r="C380" s="8" t="n"/>
      <c r="D380" s="8" t="n"/>
      <c r="E380" s="16">
        <f>IF(D380="","",IFERROR(VLOOKUP(D380,Jugadores!$A:$B,2,FALSE),"¿dorsal?"))</f>
        <v/>
      </c>
      <c r="F380" s="8" t="n"/>
      <c r="G380" s="8" t="n"/>
      <c r="H380" s="8" t="n"/>
      <c r="I380" s="8" t="n"/>
      <c r="J380" s="8" t="n"/>
      <c r="K380" s="8" t="n"/>
      <c r="L380" s="8" t="n"/>
      <c r="M380" s="8" t="n"/>
      <c r="N380" s="8" t="n"/>
      <c r="O380" s="8" t="n"/>
      <c r="P380" s="8" t="n"/>
      <c r="Q380" s="15" t="n"/>
    </row>
    <row r="381">
      <c r="A381" s="14" t="n"/>
      <c r="B381" s="15" t="n"/>
      <c r="C381" s="8" t="n"/>
      <c r="D381" s="8" t="n"/>
      <c r="E381" s="16">
        <f>IF(D381="","",IFERROR(VLOOKUP(D381,Jugadores!$A:$B,2,FALSE),"¿dorsal?"))</f>
        <v/>
      </c>
      <c r="F381" s="8" t="n"/>
      <c r="G381" s="8" t="n"/>
      <c r="H381" s="8" t="n"/>
      <c r="I381" s="8" t="n"/>
      <c r="J381" s="8" t="n"/>
      <c r="K381" s="8" t="n"/>
      <c r="L381" s="8" t="n"/>
      <c r="M381" s="8" t="n"/>
      <c r="N381" s="8" t="n"/>
      <c r="O381" s="8" t="n"/>
      <c r="P381" s="8" t="n"/>
      <c r="Q381" s="15" t="n"/>
    </row>
    <row r="382">
      <c r="A382" s="14" t="n"/>
      <c r="B382" s="15" t="n"/>
      <c r="C382" s="8" t="n"/>
      <c r="D382" s="8" t="n"/>
      <c r="E382" s="16">
        <f>IF(D382="","",IFERROR(VLOOKUP(D382,Jugadores!$A:$B,2,FALSE),"¿dorsal?"))</f>
        <v/>
      </c>
      <c r="F382" s="8" t="n"/>
      <c r="G382" s="8" t="n"/>
      <c r="H382" s="8" t="n"/>
      <c r="I382" s="8" t="n"/>
      <c r="J382" s="8" t="n"/>
      <c r="K382" s="8" t="n"/>
      <c r="L382" s="8" t="n"/>
      <c r="M382" s="8" t="n"/>
      <c r="N382" s="8" t="n"/>
      <c r="O382" s="8" t="n"/>
      <c r="P382" s="8" t="n"/>
      <c r="Q382" s="15" t="n"/>
    </row>
    <row r="383">
      <c r="A383" s="14" t="n"/>
      <c r="B383" s="15" t="n"/>
      <c r="C383" s="8" t="n"/>
      <c r="D383" s="8" t="n"/>
      <c r="E383" s="16">
        <f>IF(D383="","",IFERROR(VLOOKUP(D383,Jugadores!$A:$B,2,FALSE),"¿dorsal?"))</f>
        <v/>
      </c>
      <c r="F383" s="8" t="n"/>
      <c r="G383" s="8" t="n"/>
      <c r="H383" s="8" t="n"/>
      <c r="I383" s="8" t="n"/>
      <c r="J383" s="8" t="n"/>
      <c r="K383" s="8" t="n"/>
      <c r="L383" s="8" t="n"/>
      <c r="M383" s="8" t="n"/>
      <c r="N383" s="8" t="n"/>
      <c r="O383" s="8" t="n"/>
      <c r="P383" s="8" t="n"/>
      <c r="Q383" s="15" t="n"/>
    </row>
    <row r="384">
      <c r="A384" s="14" t="n"/>
      <c r="B384" s="15" t="n"/>
      <c r="C384" s="8" t="n"/>
      <c r="D384" s="8" t="n"/>
      <c r="E384" s="16">
        <f>IF(D384="","",IFERROR(VLOOKUP(D384,Jugadores!$A:$B,2,FALSE),"¿dorsal?"))</f>
        <v/>
      </c>
      <c r="F384" s="8" t="n"/>
      <c r="G384" s="8" t="n"/>
      <c r="H384" s="8" t="n"/>
      <c r="I384" s="8" t="n"/>
      <c r="J384" s="8" t="n"/>
      <c r="K384" s="8" t="n"/>
      <c r="L384" s="8" t="n"/>
      <c r="M384" s="8" t="n"/>
      <c r="N384" s="8" t="n"/>
      <c r="O384" s="8" t="n"/>
      <c r="P384" s="8" t="n"/>
      <c r="Q384" s="15" t="n"/>
    </row>
    <row r="385">
      <c r="A385" s="14" t="n"/>
      <c r="B385" s="15" t="n"/>
      <c r="C385" s="8" t="n"/>
      <c r="D385" s="8" t="n"/>
      <c r="E385" s="16">
        <f>IF(D385="","",IFERROR(VLOOKUP(D385,Jugadores!$A:$B,2,FALSE),"¿dorsal?"))</f>
        <v/>
      </c>
      <c r="F385" s="8" t="n"/>
      <c r="G385" s="8" t="n"/>
      <c r="H385" s="8" t="n"/>
      <c r="I385" s="8" t="n"/>
      <c r="J385" s="8" t="n"/>
      <c r="K385" s="8" t="n"/>
      <c r="L385" s="8" t="n"/>
      <c r="M385" s="8" t="n"/>
      <c r="N385" s="8" t="n"/>
      <c r="O385" s="8" t="n"/>
      <c r="P385" s="8" t="n"/>
      <c r="Q385" s="15" t="n"/>
    </row>
    <row r="386">
      <c r="A386" s="14" t="n"/>
      <c r="B386" s="15" t="n"/>
      <c r="C386" s="8" t="n"/>
      <c r="D386" s="8" t="n"/>
      <c r="E386" s="16">
        <f>IF(D386="","",IFERROR(VLOOKUP(D386,Jugadores!$A:$B,2,FALSE),"¿dorsal?"))</f>
        <v/>
      </c>
      <c r="F386" s="8" t="n"/>
      <c r="G386" s="8" t="n"/>
      <c r="H386" s="8" t="n"/>
      <c r="I386" s="8" t="n"/>
      <c r="J386" s="8" t="n"/>
      <c r="K386" s="8" t="n"/>
      <c r="L386" s="8" t="n"/>
      <c r="M386" s="8" t="n"/>
      <c r="N386" s="8" t="n"/>
      <c r="O386" s="8" t="n"/>
      <c r="P386" s="8" t="n"/>
      <c r="Q386" s="15" t="n"/>
    </row>
    <row r="387">
      <c r="A387" s="14" t="n"/>
      <c r="B387" s="15" t="n"/>
      <c r="C387" s="8" t="n"/>
      <c r="D387" s="8" t="n"/>
      <c r="E387" s="16">
        <f>IF(D387="","",IFERROR(VLOOKUP(D387,Jugadores!$A:$B,2,FALSE),"¿dorsal?"))</f>
        <v/>
      </c>
      <c r="F387" s="8" t="n"/>
      <c r="G387" s="8" t="n"/>
      <c r="H387" s="8" t="n"/>
      <c r="I387" s="8" t="n"/>
      <c r="J387" s="8" t="n"/>
      <c r="K387" s="8" t="n"/>
      <c r="L387" s="8" t="n"/>
      <c r="M387" s="8" t="n"/>
      <c r="N387" s="8" t="n"/>
      <c r="O387" s="8" t="n"/>
      <c r="P387" s="8" t="n"/>
      <c r="Q387" s="15" t="n"/>
    </row>
    <row r="388">
      <c r="A388" s="14" t="n"/>
      <c r="B388" s="15" t="n"/>
      <c r="C388" s="8" t="n"/>
      <c r="D388" s="8" t="n"/>
      <c r="E388" s="16">
        <f>IF(D388="","",IFERROR(VLOOKUP(D388,Jugadores!$A:$B,2,FALSE),"¿dorsal?"))</f>
        <v/>
      </c>
      <c r="F388" s="8" t="n"/>
      <c r="G388" s="8" t="n"/>
      <c r="H388" s="8" t="n"/>
      <c r="I388" s="8" t="n"/>
      <c r="J388" s="8" t="n"/>
      <c r="K388" s="8" t="n"/>
      <c r="L388" s="8" t="n"/>
      <c r="M388" s="8" t="n"/>
      <c r="N388" s="8" t="n"/>
      <c r="O388" s="8" t="n"/>
      <c r="P388" s="8" t="n"/>
      <c r="Q388" s="15" t="n"/>
    </row>
    <row r="389">
      <c r="A389" s="14" t="n"/>
      <c r="B389" s="15" t="n"/>
      <c r="C389" s="8" t="n"/>
      <c r="D389" s="8" t="n"/>
      <c r="E389" s="16">
        <f>IF(D389="","",IFERROR(VLOOKUP(D389,Jugadores!$A:$B,2,FALSE),"¿dorsal?"))</f>
        <v/>
      </c>
      <c r="F389" s="8" t="n"/>
      <c r="G389" s="8" t="n"/>
      <c r="H389" s="8" t="n"/>
      <c r="I389" s="8" t="n"/>
      <c r="J389" s="8" t="n"/>
      <c r="K389" s="8" t="n"/>
      <c r="L389" s="8" t="n"/>
      <c r="M389" s="8" t="n"/>
      <c r="N389" s="8" t="n"/>
      <c r="O389" s="8" t="n"/>
      <c r="P389" s="8" t="n"/>
      <c r="Q389" s="15" t="n"/>
    </row>
    <row r="390">
      <c r="A390" s="14" t="n"/>
      <c r="B390" s="15" t="n"/>
      <c r="C390" s="8" t="n"/>
      <c r="D390" s="8" t="n"/>
      <c r="E390" s="16">
        <f>IF(D390="","",IFERROR(VLOOKUP(D390,Jugadores!$A:$B,2,FALSE),"¿dorsal?"))</f>
        <v/>
      </c>
      <c r="F390" s="8" t="n"/>
      <c r="G390" s="8" t="n"/>
      <c r="H390" s="8" t="n"/>
      <c r="I390" s="8" t="n"/>
      <c r="J390" s="8" t="n"/>
      <c r="K390" s="8" t="n"/>
      <c r="L390" s="8" t="n"/>
      <c r="M390" s="8" t="n"/>
      <c r="N390" s="8" t="n"/>
      <c r="O390" s="8" t="n"/>
      <c r="P390" s="8" t="n"/>
      <c r="Q390" s="15" t="n"/>
    </row>
    <row r="391">
      <c r="A391" s="14" t="n"/>
      <c r="B391" s="15" t="n"/>
      <c r="C391" s="8" t="n"/>
      <c r="D391" s="8" t="n"/>
      <c r="E391" s="16">
        <f>IF(D391="","",IFERROR(VLOOKUP(D391,Jugadores!$A:$B,2,FALSE),"¿dorsal?"))</f>
        <v/>
      </c>
      <c r="F391" s="8" t="n"/>
      <c r="G391" s="8" t="n"/>
      <c r="H391" s="8" t="n"/>
      <c r="I391" s="8" t="n"/>
      <c r="J391" s="8" t="n"/>
      <c r="K391" s="8" t="n"/>
      <c r="L391" s="8" t="n"/>
      <c r="M391" s="8" t="n"/>
      <c r="N391" s="8" t="n"/>
      <c r="O391" s="8" t="n"/>
      <c r="P391" s="8" t="n"/>
      <c r="Q391" s="15" t="n"/>
    </row>
    <row r="392">
      <c r="A392" s="14" t="n"/>
      <c r="B392" s="15" t="n"/>
      <c r="C392" s="8" t="n"/>
      <c r="D392" s="8" t="n"/>
      <c r="E392" s="16">
        <f>IF(D392="","",IFERROR(VLOOKUP(D392,Jugadores!$A:$B,2,FALSE),"¿dorsal?"))</f>
        <v/>
      </c>
      <c r="F392" s="8" t="n"/>
      <c r="G392" s="8" t="n"/>
      <c r="H392" s="8" t="n"/>
      <c r="I392" s="8" t="n"/>
      <c r="J392" s="8" t="n"/>
      <c r="K392" s="8" t="n"/>
      <c r="L392" s="8" t="n"/>
      <c r="M392" s="8" t="n"/>
      <c r="N392" s="8" t="n"/>
      <c r="O392" s="8" t="n"/>
      <c r="P392" s="8" t="n"/>
      <c r="Q392" s="15" t="n"/>
    </row>
    <row r="393">
      <c r="A393" s="14" t="n"/>
      <c r="B393" s="15" t="n"/>
      <c r="C393" s="8" t="n"/>
      <c r="D393" s="8" t="n"/>
      <c r="E393" s="16">
        <f>IF(D393="","",IFERROR(VLOOKUP(D393,Jugadores!$A:$B,2,FALSE),"¿dorsal?"))</f>
        <v/>
      </c>
      <c r="F393" s="8" t="n"/>
      <c r="G393" s="8" t="n"/>
      <c r="H393" s="8" t="n"/>
      <c r="I393" s="8" t="n"/>
      <c r="J393" s="8" t="n"/>
      <c r="K393" s="8" t="n"/>
      <c r="L393" s="8" t="n"/>
      <c r="M393" s="8" t="n"/>
      <c r="N393" s="8" t="n"/>
      <c r="O393" s="8" t="n"/>
      <c r="P393" s="8" t="n"/>
      <c r="Q393" s="15" t="n"/>
    </row>
    <row r="394">
      <c r="A394" s="14" t="n"/>
      <c r="B394" s="15" t="n"/>
      <c r="C394" s="8" t="n"/>
      <c r="D394" s="8" t="n"/>
      <c r="E394" s="16">
        <f>IF(D394="","",IFERROR(VLOOKUP(D394,Jugadores!$A:$B,2,FALSE),"¿dorsal?"))</f>
        <v/>
      </c>
      <c r="F394" s="8" t="n"/>
      <c r="G394" s="8" t="n"/>
      <c r="H394" s="8" t="n"/>
      <c r="I394" s="8" t="n"/>
      <c r="J394" s="8" t="n"/>
      <c r="K394" s="8" t="n"/>
      <c r="L394" s="8" t="n"/>
      <c r="M394" s="8" t="n"/>
      <c r="N394" s="8" t="n"/>
      <c r="O394" s="8" t="n"/>
      <c r="P394" s="8" t="n"/>
      <c r="Q394" s="15" t="n"/>
    </row>
    <row r="395">
      <c r="A395" s="14" t="n"/>
      <c r="B395" s="15" t="n"/>
      <c r="C395" s="8" t="n"/>
      <c r="D395" s="8" t="n"/>
      <c r="E395" s="16">
        <f>IF(D395="","",IFERROR(VLOOKUP(D395,Jugadores!$A:$B,2,FALSE),"¿dorsal?"))</f>
        <v/>
      </c>
      <c r="F395" s="8" t="n"/>
      <c r="G395" s="8" t="n"/>
      <c r="H395" s="8" t="n"/>
      <c r="I395" s="8" t="n"/>
      <c r="J395" s="8" t="n"/>
      <c r="K395" s="8" t="n"/>
      <c r="L395" s="8" t="n"/>
      <c r="M395" s="8" t="n"/>
      <c r="N395" s="8" t="n"/>
      <c r="O395" s="8" t="n"/>
      <c r="P395" s="8" t="n"/>
      <c r="Q395" s="15" t="n"/>
    </row>
    <row r="396">
      <c r="A396" s="14" t="n"/>
      <c r="B396" s="15" t="n"/>
      <c r="C396" s="8" t="n"/>
      <c r="D396" s="8" t="n"/>
      <c r="E396" s="16">
        <f>IF(D396="","",IFERROR(VLOOKUP(D396,Jugadores!$A:$B,2,FALSE),"¿dorsal?"))</f>
        <v/>
      </c>
      <c r="F396" s="8" t="n"/>
      <c r="G396" s="8" t="n"/>
      <c r="H396" s="8" t="n"/>
      <c r="I396" s="8" t="n"/>
      <c r="J396" s="8" t="n"/>
      <c r="K396" s="8" t="n"/>
      <c r="L396" s="8" t="n"/>
      <c r="M396" s="8" t="n"/>
      <c r="N396" s="8" t="n"/>
      <c r="O396" s="8" t="n"/>
      <c r="P396" s="8" t="n"/>
      <c r="Q396" s="15" t="n"/>
    </row>
    <row r="397">
      <c r="A397" s="14" t="n"/>
      <c r="B397" s="15" t="n"/>
      <c r="C397" s="8" t="n"/>
      <c r="D397" s="8" t="n"/>
      <c r="E397" s="16">
        <f>IF(D397="","",IFERROR(VLOOKUP(D397,Jugadores!$A:$B,2,FALSE),"¿dorsal?"))</f>
        <v/>
      </c>
      <c r="F397" s="8" t="n"/>
      <c r="G397" s="8" t="n"/>
      <c r="H397" s="8" t="n"/>
      <c r="I397" s="8" t="n"/>
      <c r="J397" s="8" t="n"/>
      <c r="K397" s="8" t="n"/>
      <c r="L397" s="8" t="n"/>
      <c r="M397" s="8" t="n"/>
      <c r="N397" s="8" t="n"/>
      <c r="O397" s="8" t="n"/>
      <c r="P397" s="8" t="n"/>
      <c r="Q397" s="15" t="n"/>
    </row>
    <row r="398">
      <c r="A398" s="14" t="n"/>
      <c r="B398" s="15" t="n"/>
      <c r="C398" s="8" t="n"/>
      <c r="D398" s="8" t="n"/>
      <c r="E398" s="16">
        <f>IF(D398="","",IFERROR(VLOOKUP(D398,Jugadores!$A:$B,2,FALSE),"¿dorsal?"))</f>
        <v/>
      </c>
      <c r="F398" s="8" t="n"/>
      <c r="G398" s="8" t="n"/>
      <c r="H398" s="8" t="n"/>
      <c r="I398" s="8" t="n"/>
      <c r="J398" s="8" t="n"/>
      <c r="K398" s="8" t="n"/>
      <c r="L398" s="8" t="n"/>
      <c r="M398" s="8" t="n"/>
      <c r="N398" s="8" t="n"/>
      <c r="O398" s="8" t="n"/>
      <c r="P398" s="8" t="n"/>
      <c r="Q398" s="15" t="n"/>
    </row>
    <row r="399">
      <c r="A399" s="14" t="n"/>
      <c r="B399" s="15" t="n"/>
      <c r="C399" s="8" t="n"/>
      <c r="D399" s="8" t="n"/>
      <c r="E399" s="16">
        <f>IF(D399="","",IFERROR(VLOOKUP(D399,Jugadores!$A:$B,2,FALSE),"¿dorsal?"))</f>
        <v/>
      </c>
      <c r="F399" s="8" t="n"/>
      <c r="G399" s="8" t="n"/>
      <c r="H399" s="8" t="n"/>
      <c r="I399" s="8" t="n"/>
      <c r="J399" s="8" t="n"/>
      <c r="K399" s="8" t="n"/>
      <c r="L399" s="8" t="n"/>
      <c r="M399" s="8" t="n"/>
      <c r="N399" s="8" t="n"/>
      <c r="O399" s="8" t="n"/>
      <c r="P399" s="8" t="n"/>
      <c r="Q399" s="15" t="n"/>
    </row>
    <row r="400">
      <c r="A400" s="14" t="n"/>
      <c r="B400" s="15" t="n"/>
      <c r="C400" s="8" t="n"/>
      <c r="D400" s="8" t="n"/>
      <c r="E400" s="16">
        <f>IF(D400="","",IFERROR(VLOOKUP(D400,Jugadores!$A:$B,2,FALSE),"¿dorsal?"))</f>
        <v/>
      </c>
      <c r="F400" s="8" t="n"/>
      <c r="G400" s="8" t="n"/>
      <c r="H400" s="8" t="n"/>
      <c r="I400" s="8" t="n"/>
      <c r="J400" s="8" t="n"/>
      <c r="K400" s="8" t="n"/>
      <c r="L400" s="8" t="n"/>
      <c r="M400" s="8" t="n"/>
      <c r="N400" s="8" t="n"/>
      <c r="O400" s="8" t="n"/>
      <c r="P400" s="8" t="n"/>
      <c r="Q400" s="15" t="n"/>
    </row>
    <row r="401">
      <c r="A401" s="14" t="n"/>
      <c r="B401" s="15" t="n"/>
      <c r="C401" s="8" t="n"/>
      <c r="D401" s="8" t="n"/>
      <c r="E401" s="16">
        <f>IF(D401="","",IFERROR(VLOOKUP(D401,Jugadores!$A:$B,2,FALSE),"¿dorsal?"))</f>
        <v/>
      </c>
      <c r="F401" s="8" t="n"/>
      <c r="G401" s="8" t="n"/>
      <c r="H401" s="8" t="n"/>
      <c r="I401" s="8" t="n"/>
      <c r="J401" s="8" t="n"/>
      <c r="K401" s="8" t="n"/>
      <c r="L401" s="8" t="n"/>
      <c r="M401" s="8" t="n"/>
      <c r="N401" s="8" t="n"/>
      <c r="O401" s="8" t="n"/>
      <c r="P401" s="8" t="n"/>
      <c r="Q401" s="15" t="n"/>
    </row>
    <row r="402">
      <c r="A402" s="14" t="n"/>
      <c r="B402" s="15" t="n"/>
      <c r="C402" s="8" t="n"/>
      <c r="D402" s="8" t="n"/>
      <c r="E402" s="16">
        <f>IF(D402="","",IFERROR(VLOOKUP(D402,Jugadores!$A:$B,2,FALSE),"¿dorsal?"))</f>
        <v/>
      </c>
      <c r="F402" s="8" t="n"/>
      <c r="G402" s="8" t="n"/>
      <c r="H402" s="8" t="n"/>
      <c r="I402" s="8" t="n"/>
      <c r="J402" s="8" t="n"/>
      <c r="K402" s="8" t="n"/>
      <c r="L402" s="8" t="n"/>
      <c r="M402" s="8" t="n"/>
      <c r="N402" s="8" t="n"/>
      <c r="O402" s="8" t="n"/>
      <c r="P402" s="8" t="n"/>
      <c r="Q402" s="15" t="n"/>
    </row>
    <row r="403">
      <c r="A403" s="14" t="n"/>
      <c r="B403" s="15" t="n"/>
      <c r="C403" s="8" t="n"/>
      <c r="D403" s="8" t="n"/>
      <c r="E403" s="16">
        <f>IF(D403="","",IFERROR(VLOOKUP(D403,Jugadores!$A:$B,2,FALSE),"¿dorsal?"))</f>
        <v/>
      </c>
      <c r="F403" s="8" t="n"/>
      <c r="G403" s="8" t="n"/>
      <c r="H403" s="8" t="n"/>
      <c r="I403" s="8" t="n"/>
      <c r="J403" s="8" t="n"/>
      <c r="K403" s="8" t="n"/>
      <c r="L403" s="8" t="n"/>
      <c r="M403" s="8" t="n"/>
      <c r="N403" s="8" t="n"/>
      <c r="O403" s="8" t="n"/>
      <c r="P403" s="8" t="n"/>
      <c r="Q403" s="15" t="n"/>
    </row>
    <row r="404">
      <c r="A404" s="14" t="n"/>
      <c r="B404" s="15" t="n"/>
      <c r="C404" s="8" t="n"/>
      <c r="D404" s="8" t="n"/>
      <c r="E404" s="16">
        <f>IF(D404="","",IFERROR(VLOOKUP(D404,Jugadores!$A:$B,2,FALSE),"¿dorsal?"))</f>
        <v/>
      </c>
      <c r="F404" s="8" t="n"/>
      <c r="G404" s="8" t="n"/>
      <c r="H404" s="8" t="n"/>
      <c r="I404" s="8" t="n"/>
      <c r="J404" s="8" t="n"/>
      <c r="K404" s="8" t="n"/>
      <c r="L404" s="8" t="n"/>
      <c r="M404" s="8" t="n"/>
      <c r="N404" s="8" t="n"/>
      <c r="O404" s="8" t="n"/>
      <c r="P404" s="8" t="n"/>
      <c r="Q404" s="15" t="n"/>
    </row>
    <row r="405">
      <c r="A405" s="14" t="n"/>
      <c r="B405" s="15" t="n"/>
      <c r="C405" s="8" t="n"/>
      <c r="D405" s="8" t="n"/>
      <c r="E405" s="16">
        <f>IF(D405="","",IFERROR(VLOOKUP(D405,Jugadores!$A:$B,2,FALSE),"¿dorsal?"))</f>
        <v/>
      </c>
      <c r="F405" s="8" t="n"/>
      <c r="G405" s="8" t="n"/>
      <c r="H405" s="8" t="n"/>
      <c r="I405" s="8" t="n"/>
      <c r="J405" s="8" t="n"/>
      <c r="K405" s="8" t="n"/>
      <c r="L405" s="8" t="n"/>
      <c r="M405" s="8" t="n"/>
      <c r="N405" s="8" t="n"/>
      <c r="O405" s="8" t="n"/>
      <c r="P405" s="8" t="n"/>
      <c r="Q405" s="15" t="n"/>
    </row>
    <row r="406">
      <c r="A406" s="14" t="n"/>
      <c r="B406" s="15" t="n"/>
      <c r="C406" s="8" t="n"/>
      <c r="D406" s="8" t="n"/>
      <c r="E406" s="16">
        <f>IF(D406="","",IFERROR(VLOOKUP(D406,Jugadores!$A:$B,2,FALSE),"¿dorsal?"))</f>
        <v/>
      </c>
      <c r="F406" s="8" t="n"/>
      <c r="G406" s="8" t="n"/>
      <c r="H406" s="8" t="n"/>
      <c r="I406" s="8" t="n"/>
      <c r="J406" s="8" t="n"/>
      <c r="K406" s="8" t="n"/>
      <c r="L406" s="8" t="n"/>
      <c r="M406" s="8" t="n"/>
      <c r="N406" s="8" t="n"/>
      <c r="O406" s="8" t="n"/>
      <c r="P406" s="8" t="n"/>
      <c r="Q406" s="15" t="n"/>
    </row>
    <row r="407">
      <c r="A407" s="14" t="n"/>
      <c r="B407" s="15" t="n"/>
      <c r="C407" s="8" t="n"/>
      <c r="D407" s="8" t="n"/>
      <c r="E407" s="16">
        <f>IF(D407="","",IFERROR(VLOOKUP(D407,Jugadores!$A:$B,2,FALSE),"¿dorsal?"))</f>
        <v/>
      </c>
      <c r="F407" s="8" t="n"/>
      <c r="G407" s="8" t="n"/>
      <c r="H407" s="8" t="n"/>
      <c r="I407" s="8" t="n"/>
      <c r="J407" s="8" t="n"/>
      <c r="K407" s="8" t="n"/>
      <c r="L407" s="8" t="n"/>
      <c r="M407" s="8" t="n"/>
      <c r="N407" s="8" t="n"/>
      <c r="O407" s="8" t="n"/>
      <c r="P407" s="8" t="n"/>
      <c r="Q407" s="15" t="n"/>
    </row>
    <row r="408">
      <c r="A408" s="14" t="n"/>
      <c r="B408" s="15" t="n"/>
      <c r="C408" s="8" t="n"/>
      <c r="D408" s="8" t="n"/>
      <c r="E408" s="16">
        <f>IF(D408="","",IFERROR(VLOOKUP(D408,Jugadores!$A:$B,2,FALSE),"¿dorsal?"))</f>
        <v/>
      </c>
      <c r="F408" s="8" t="n"/>
      <c r="G408" s="8" t="n"/>
      <c r="H408" s="8" t="n"/>
      <c r="I408" s="8" t="n"/>
      <c r="J408" s="8" t="n"/>
      <c r="K408" s="8" t="n"/>
      <c r="L408" s="8" t="n"/>
      <c r="M408" s="8" t="n"/>
      <c r="N408" s="8" t="n"/>
      <c r="O408" s="8" t="n"/>
      <c r="P408" s="8" t="n"/>
      <c r="Q408" s="15" t="n"/>
    </row>
    <row r="409">
      <c r="A409" s="14" t="n"/>
      <c r="B409" s="15" t="n"/>
      <c r="C409" s="8" t="n"/>
      <c r="D409" s="8" t="n"/>
      <c r="E409" s="16">
        <f>IF(D409="","",IFERROR(VLOOKUP(D409,Jugadores!$A:$B,2,FALSE),"¿dorsal?"))</f>
        <v/>
      </c>
      <c r="F409" s="8" t="n"/>
      <c r="G409" s="8" t="n"/>
      <c r="H409" s="8" t="n"/>
      <c r="I409" s="8" t="n"/>
      <c r="J409" s="8" t="n"/>
      <c r="K409" s="8" t="n"/>
      <c r="L409" s="8" t="n"/>
      <c r="M409" s="8" t="n"/>
      <c r="N409" s="8" t="n"/>
      <c r="O409" s="8" t="n"/>
      <c r="P409" s="8" t="n"/>
      <c r="Q409" s="15" t="n"/>
    </row>
    <row r="410">
      <c r="A410" s="14" t="n"/>
      <c r="B410" s="15" t="n"/>
      <c r="C410" s="8" t="n"/>
      <c r="D410" s="8" t="n"/>
      <c r="E410" s="16">
        <f>IF(D410="","",IFERROR(VLOOKUP(D410,Jugadores!$A:$B,2,FALSE),"¿dorsal?"))</f>
        <v/>
      </c>
      <c r="F410" s="8" t="n"/>
      <c r="G410" s="8" t="n"/>
      <c r="H410" s="8" t="n"/>
      <c r="I410" s="8" t="n"/>
      <c r="J410" s="8" t="n"/>
      <c r="K410" s="8" t="n"/>
      <c r="L410" s="8" t="n"/>
      <c r="M410" s="8" t="n"/>
      <c r="N410" s="8" t="n"/>
      <c r="O410" s="8" t="n"/>
      <c r="P410" s="8" t="n"/>
      <c r="Q410" s="15" t="n"/>
    </row>
    <row r="411">
      <c r="A411" s="14" t="n"/>
      <c r="B411" s="15" t="n"/>
      <c r="C411" s="8" t="n"/>
      <c r="D411" s="8" t="n"/>
      <c r="E411" s="16">
        <f>IF(D411="","",IFERROR(VLOOKUP(D411,Jugadores!$A:$B,2,FALSE),"¿dorsal?"))</f>
        <v/>
      </c>
      <c r="F411" s="8" t="n"/>
      <c r="G411" s="8" t="n"/>
      <c r="H411" s="8" t="n"/>
      <c r="I411" s="8" t="n"/>
      <c r="J411" s="8" t="n"/>
      <c r="K411" s="8" t="n"/>
      <c r="L411" s="8" t="n"/>
      <c r="M411" s="8" t="n"/>
      <c r="N411" s="8" t="n"/>
      <c r="O411" s="8" t="n"/>
      <c r="P411" s="8" t="n"/>
      <c r="Q411" s="15" t="n"/>
    </row>
    <row r="412">
      <c r="A412" s="14" t="n"/>
      <c r="B412" s="15" t="n"/>
      <c r="C412" s="8" t="n"/>
      <c r="D412" s="8" t="n"/>
      <c r="E412" s="16">
        <f>IF(D412="","",IFERROR(VLOOKUP(D412,Jugadores!$A:$B,2,FALSE),"¿dorsal?"))</f>
        <v/>
      </c>
      <c r="F412" s="8" t="n"/>
      <c r="G412" s="8" t="n"/>
      <c r="H412" s="8" t="n"/>
      <c r="I412" s="8" t="n"/>
      <c r="J412" s="8" t="n"/>
      <c r="K412" s="8" t="n"/>
      <c r="L412" s="8" t="n"/>
      <c r="M412" s="8" t="n"/>
      <c r="N412" s="8" t="n"/>
      <c r="O412" s="8" t="n"/>
      <c r="P412" s="8" t="n"/>
      <c r="Q412" s="15" t="n"/>
    </row>
    <row r="413">
      <c r="A413" s="14" t="n"/>
      <c r="B413" s="15" t="n"/>
      <c r="C413" s="8" t="n"/>
      <c r="D413" s="8" t="n"/>
      <c r="E413" s="16">
        <f>IF(D413="","",IFERROR(VLOOKUP(D413,Jugadores!$A:$B,2,FALSE),"¿dorsal?"))</f>
        <v/>
      </c>
      <c r="F413" s="8" t="n"/>
      <c r="G413" s="8" t="n"/>
      <c r="H413" s="8" t="n"/>
      <c r="I413" s="8" t="n"/>
      <c r="J413" s="8" t="n"/>
      <c r="K413" s="8" t="n"/>
      <c r="L413" s="8" t="n"/>
      <c r="M413" s="8" t="n"/>
      <c r="N413" s="8" t="n"/>
      <c r="O413" s="8" t="n"/>
      <c r="P413" s="8" t="n"/>
      <c r="Q413" s="15" t="n"/>
    </row>
    <row r="414">
      <c r="A414" s="14" t="n"/>
      <c r="B414" s="15" t="n"/>
      <c r="C414" s="8" t="n"/>
      <c r="D414" s="8" t="n"/>
      <c r="E414" s="16">
        <f>IF(D414="","",IFERROR(VLOOKUP(D414,Jugadores!$A:$B,2,FALSE),"¿dorsal?"))</f>
        <v/>
      </c>
      <c r="F414" s="8" t="n"/>
      <c r="G414" s="8" t="n"/>
      <c r="H414" s="8" t="n"/>
      <c r="I414" s="8" t="n"/>
      <c r="J414" s="8" t="n"/>
      <c r="K414" s="8" t="n"/>
      <c r="L414" s="8" t="n"/>
      <c r="M414" s="8" t="n"/>
      <c r="N414" s="8" t="n"/>
      <c r="O414" s="8" t="n"/>
      <c r="P414" s="8" t="n"/>
      <c r="Q414" s="15" t="n"/>
    </row>
    <row r="415">
      <c r="A415" s="14" t="n"/>
      <c r="B415" s="15" t="n"/>
      <c r="C415" s="8" t="n"/>
      <c r="D415" s="8" t="n"/>
      <c r="E415" s="16">
        <f>IF(D415="","",IFERROR(VLOOKUP(D415,Jugadores!$A:$B,2,FALSE),"¿dorsal?"))</f>
        <v/>
      </c>
      <c r="F415" s="8" t="n"/>
      <c r="G415" s="8" t="n"/>
      <c r="H415" s="8" t="n"/>
      <c r="I415" s="8" t="n"/>
      <c r="J415" s="8" t="n"/>
      <c r="K415" s="8" t="n"/>
      <c r="L415" s="8" t="n"/>
      <c r="M415" s="8" t="n"/>
      <c r="N415" s="8" t="n"/>
      <c r="O415" s="8" t="n"/>
      <c r="P415" s="8" t="n"/>
      <c r="Q415" s="15" t="n"/>
    </row>
    <row r="416">
      <c r="A416" s="14" t="n"/>
      <c r="B416" s="15" t="n"/>
      <c r="C416" s="8" t="n"/>
      <c r="D416" s="8" t="n"/>
      <c r="E416" s="16">
        <f>IF(D416="","",IFERROR(VLOOKUP(D416,Jugadores!$A:$B,2,FALSE),"¿dorsal?"))</f>
        <v/>
      </c>
      <c r="F416" s="8" t="n"/>
      <c r="G416" s="8" t="n"/>
      <c r="H416" s="8" t="n"/>
      <c r="I416" s="8" t="n"/>
      <c r="J416" s="8" t="n"/>
      <c r="K416" s="8" t="n"/>
      <c r="L416" s="8" t="n"/>
      <c r="M416" s="8" t="n"/>
      <c r="N416" s="8" t="n"/>
      <c r="O416" s="8" t="n"/>
      <c r="P416" s="8" t="n"/>
      <c r="Q416" s="15" t="n"/>
    </row>
    <row r="417">
      <c r="A417" s="14" t="n"/>
      <c r="B417" s="15" t="n"/>
      <c r="C417" s="8" t="n"/>
      <c r="D417" s="8" t="n"/>
      <c r="E417" s="16">
        <f>IF(D417="","",IFERROR(VLOOKUP(D417,Jugadores!$A:$B,2,FALSE),"¿dorsal?"))</f>
        <v/>
      </c>
      <c r="F417" s="8" t="n"/>
      <c r="G417" s="8" t="n"/>
      <c r="H417" s="8" t="n"/>
      <c r="I417" s="8" t="n"/>
      <c r="J417" s="8" t="n"/>
      <c r="K417" s="8" t="n"/>
      <c r="L417" s="8" t="n"/>
      <c r="M417" s="8" t="n"/>
      <c r="N417" s="8" t="n"/>
      <c r="O417" s="8" t="n"/>
      <c r="P417" s="8" t="n"/>
      <c r="Q417" s="15" t="n"/>
    </row>
    <row r="418">
      <c r="A418" s="14" t="n"/>
      <c r="B418" s="15" t="n"/>
      <c r="C418" s="8" t="n"/>
      <c r="D418" s="8" t="n"/>
      <c r="E418" s="16">
        <f>IF(D418="","",IFERROR(VLOOKUP(D418,Jugadores!$A:$B,2,FALSE),"¿dorsal?"))</f>
        <v/>
      </c>
      <c r="F418" s="8" t="n"/>
      <c r="G418" s="8" t="n"/>
      <c r="H418" s="8" t="n"/>
      <c r="I418" s="8" t="n"/>
      <c r="J418" s="8" t="n"/>
      <c r="K418" s="8" t="n"/>
      <c r="L418" s="8" t="n"/>
      <c r="M418" s="8" t="n"/>
      <c r="N418" s="8" t="n"/>
      <c r="O418" s="8" t="n"/>
      <c r="P418" s="8" t="n"/>
      <c r="Q418" s="15" t="n"/>
    </row>
    <row r="419">
      <c r="A419" s="14" t="n"/>
      <c r="B419" s="15" t="n"/>
      <c r="C419" s="8" t="n"/>
      <c r="D419" s="8" t="n"/>
      <c r="E419" s="16">
        <f>IF(D419="","",IFERROR(VLOOKUP(D419,Jugadores!$A:$B,2,FALSE),"¿dorsal?"))</f>
        <v/>
      </c>
      <c r="F419" s="8" t="n"/>
      <c r="G419" s="8" t="n"/>
      <c r="H419" s="8" t="n"/>
      <c r="I419" s="8" t="n"/>
      <c r="J419" s="8" t="n"/>
      <c r="K419" s="8" t="n"/>
      <c r="L419" s="8" t="n"/>
      <c r="M419" s="8" t="n"/>
      <c r="N419" s="8" t="n"/>
      <c r="O419" s="8" t="n"/>
      <c r="P419" s="8" t="n"/>
      <c r="Q419" s="15" t="n"/>
    </row>
    <row r="420">
      <c r="A420" s="14" t="n"/>
      <c r="B420" s="15" t="n"/>
      <c r="C420" s="8" t="n"/>
      <c r="D420" s="8" t="n"/>
      <c r="E420" s="16">
        <f>IF(D420="","",IFERROR(VLOOKUP(D420,Jugadores!$A:$B,2,FALSE),"¿dorsal?"))</f>
        <v/>
      </c>
      <c r="F420" s="8" t="n"/>
      <c r="G420" s="8" t="n"/>
      <c r="H420" s="8" t="n"/>
      <c r="I420" s="8" t="n"/>
      <c r="J420" s="8" t="n"/>
      <c r="K420" s="8" t="n"/>
      <c r="L420" s="8" t="n"/>
      <c r="M420" s="8" t="n"/>
      <c r="N420" s="8" t="n"/>
      <c r="O420" s="8" t="n"/>
      <c r="P420" s="8" t="n"/>
      <c r="Q420" s="15" t="n"/>
    </row>
    <row r="421">
      <c r="A421" s="14" t="n"/>
      <c r="B421" s="15" t="n"/>
      <c r="C421" s="8" t="n"/>
      <c r="D421" s="8" t="n"/>
      <c r="E421" s="16">
        <f>IF(D421="","",IFERROR(VLOOKUP(D421,Jugadores!$A:$B,2,FALSE),"¿dorsal?"))</f>
        <v/>
      </c>
      <c r="F421" s="8" t="n"/>
      <c r="G421" s="8" t="n"/>
      <c r="H421" s="8" t="n"/>
      <c r="I421" s="8" t="n"/>
      <c r="J421" s="8" t="n"/>
      <c r="K421" s="8" t="n"/>
      <c r="L421" s="8" t="n"/>
      <c r="M421" s="8" t="n"/>
      <c r="N421" s="8" t="n"/>
      <c r="O421" s="8" t="n"/>
      <c r="P421" s="8" t="n"/>
      <c r="Q421" s="15" t="n"/>
    </row>
    <row r="422">
      <c r="A422" s="14" t="n"/>
      <c r="B422" s="15" t="n"/>
      <c r="C422" s="8" t="n"/>
      <c r="D422" s="8" t="n"/>
      <c r="E422" s="16">
        <f>IF(D422="","",IFERROR(VLOOKUP(D422,Jugadores!$A:$B,2,FALSE),"¿dorsal?"))</f>
        <v/>
      </c>
      <c r="F422" s="8" t="n"/>
      <c r="G422" s="8" t="n"/>
      <c r="H422" s="8" t="n"/>
      <c r="I422" s="8" t="n"/>
      <c r="J422" s="8" t="n"/>
      <c r="K422" s="8" t="n"/>
      <c r="L422" s="8" t="n"/>
      <c r="M422" s="8" t="n"/>
      <c r="N422" s="8" t="n"/>
      <c r="O422" s="8" t="n"/>
      <c r="P422" s="8" t="n"/>
      <c r="Q422" s="15" t="n"/>
    </row>
    <row r="423">
      <c r="A423" s="14" t="n"/>
      <c r="B423" s="15" t="n"/>
      <c r="C423" s="8" t="n"/>
      <c r="D423" s="8" t="n"/>
      <c r="E423" s="16">
        <f>IF(D423="","",IFERROR(VLOOKUP(D423,Jugadores!$A:$B,2,FALSE),"¿dorsal?"))</f>
        <v/>
      </c>
      <c r="F423" s="8" t="n"/>
      <c r="G423" s="8" t="n"/>
      <c r="H423" s="8" t="n"/>
      <c r="I423" s="8" t="n"/>
      <c r="J423" s="8" t="n"/>
      <c r="K423" s="8" t="n"/>
      <c r="L423" s="8" t="n"/>
      <c r="M423" s="8" t="n"/>
      <c r="N423" s="8" t="n"/>
      <c r="O423" s="8" t="n"/>
      <c r="P423" s="8" t="n"/>
      <c r="Q423" s="15" t="n"/>
    </row>
    <row r="424">
      <c r="A424" s="14" t="n"/>
      <c r="B424" s="15" t="n"/>
      <c r="C424" s="8" t="n"/>
      <c r="D424" s="8" t="n"/>
      <c r="E424" s="16">
        <f>IF(D424="","",IFERROR(VLOOKUP(D424,Jugadores!$A:$B,2,FALSE),"¿dorsal?"))</f>
        <v/>
      </c>
      <c r="F424" s="8" t="n"/>
      <c r="G424" s="8" t="n"/>
      <c r="H424" s="8" t="n"/>
      <c r="I424" s="8" t="n"/>
      <c r="J424" s="8" t="n"/>
      <c r="K424" s="8" t="n"/>
      <c r="L424" s="8" t="n"/>
      <c r="M424" s="8" t="n"/>
      <c r="N424" s="8" t="n"/>
      <c r="O424" s="8" t="n"/>
      <c r="P424" s="8" t="n"/>
      <c r="Q424" s="15" t="n"/>
    </row>
    <row r="425">
      <c r="A425" s="14" t="n"/>
      <c r="B425" s="15" t="n"/>
      <c r="C425" s="8" t="n"/>
      <c r="D425" s="8" t="n"/>
      <c r="E425" s="16">
        <f>IF(D425="","",IFERROR(VLOOKUP(D425,Jugadores!$A:$B,2,FALSE),"¿dorsal?"))</f>
        <v/>
      </c>
      <c r="F425" s="8" t="n"/>
      <c r="G425" s="8" t="n"/>
      <c r="H425" s="8" t="n"/>
      <c r="I425" s="8" t="n"/>
      <c r="J425" s="8" t="n"/>
      <c r="K425" s="8" t="n"/>
      <c r="L425" s="8" t="n"/>
      <c r="M425" s="8" t="n"/>
      <c r="N425" s="8" t="n"/>
      <c r="O425" s="8" t="n"/>
      <c r="P425" s="8" t="n"/>
      <c r="Q425" s="15" t="n"/>
    </row>
    <row r="426">
      <c r="A426" s="14" t="n"/>
      <c r="B426" s="15" t="n"/>
      <c r="C426" s="8" t="n"/>
      <c r="D426" s="8" t="n"/>
      <c r="E426" s="16">
        <f>IF(D426="","",IFERROR(VLOOKUP(D426,Jugadores!$A:$B,2,FALSE),"¿dorsal?"))</f>
        <v/>
      </c>
      <c r="F426" s="8" t="n"/>
      <c r="G426" s="8" t="n"/>
      <c r="H426" s="8" t="n"/>
      <c r="I426" s="8" t="n"/>
      <c r="J426" s="8" t="n"/>
      <c r="K426" s="8" t="n"/>
      <c r="L426" s="8" t="n"/>
      <c r="M426" s="8" t="n"/>
      <c r="N426" s="8" t="n"/>
      <c r="O426" s="8" t="n"/>
      <c r="P426" s="8" t="n"/>
      <c r="Q426" s="15" t="n"/>
    </row>
    <row r="427">
      <c r="A427" s="14" t="n"/>
      <c r="B427" s="15" t="n"/>
      <c r="C427" s="8" t="n"/>
      <c r="D427" s="8" t="n"/>
      <c r="E427" s="16">
        <f>IF(D427="","",IFERROR(VLOOKUP(D427,Jugadores!$A:$B,2,FALSE),"¿dorsal?"))</f>
        <v/>
      </c>
      <c r="F427" s="8" t="n"/>
      <c r="G427" s="8" t="n"/>
      <c r="H427" s="8" t="n"/>
      <c r="I427" s="8" t="n"/>
      <c r="J427" s="8" t="n"/>
      <c r="K427" s="8" t="n"/>
      <c r="L427" s="8" t="n"/>
      <c r="M427" s="8" t="n"/>
      <c r="N427" s="8" t="n"/>
      <c r="O427" s="8" t="n"/>
      <c r="P427" s="8" t="n"/>
      <c r="Q427" s="15" t="n"/>
    </row>
    <row r="428">
      <c r="A428" s="14" t="n"/>
      <c r="B428" s="15" t="n"/>
      <c r="C428" s="8" t="n"/>
      <c r="D428" s="8" t="n"/>
      <c r="E428" s="16">
        <f>IF(D428="","",IFERROR(VLOOKUP(D428,Jugadores!$A:$B,2,FALSE),"¿dorsal?"))</f>
        <v/>
      </c>
      <c r="F428" s="8" t="n"/>
      <c r="G428" s="8" t="n"/>
      <c r="H428" s="8" t="n"/>
      <c r="I428" s="8" t="n"/>
      <c r="J428" s="8" t="n"/>
      <c r="K428" s="8" t="n"/>
      <c r="L428" s="8" t="n"/>
      <c r="M428" s="8" t="n"/>
      <c r="N428" s="8" t="n"/>
      <c r="O428" s="8" t="n"/>
      <c r="P428" s="8" t="n"/>
      <c r="Q428" s="15" t="n"/>
    </row>
    <row r="429">
      <c r="A429" s="14" t="n"/>
      <c r="B429" s="15" t="n"/>
      <c r="C429" s="8" t="n"/>
      <c r="D429" s="8" t="n"/>
      <c r="E429" s="16">
        <f>IF(D429="","",IFERROR(VLOOKUP(D429,Jugadores!$A:$B,2,FALSE),"¿dorsal?"))</f>
        <v/>
      </c>
      <c r="F429" s="8" t="n"/>
      <c r="G429" s="8" t="n"/>
      <c r="H429" s="8" t="n"/>
      <c r="I429" s="8" t="n"/>
      <c r="J429" s="8" t="n"/>
      <c r="K429" s="8" t="n"/>
      <c r="L429" s="8" t="n"/>
      <c r="M429" s="8" t="n"/>
      <c r="N429" s="8" t="n"/>
      <c r="O429" s="8" t="n"/>
      <c r="P429" s="8" t="n"/>
      <c r="Q429" s="15" t="n"/>
    </row>
    <row r="430">
      <c r="A430" s="14" t="n"/>
      <c r="B430" s="15" t="n"/>
      <c r="C430" s="8" t="n"/>
      <c r="D430" s="8" t="n"/>
      <c r="E430" s="16">
        <f>IF(D430="","",IFERROR(VLOOKUP(D430,Jugadores!$A:$B,2,FALSE),"¿dorsal?"))</f>
        <v/>
      </c>
      <c r="F430" s="8" t="n"/>
      <c r="G430" s="8" t="n"/>
      <c r="H430" s="8" t="n"/>
      <c r="I430" s="8" t="n"/>
      <c r="J430" s="8" t="n"/>
      <c r="K430" s="8" t="n"/>
      <c r="L430" s="8" t="n"/>
      <c r="M430" s="8" t="n"/>
      <c r="N430" s="8" t="n"/>
      <c r="O430" s="8" t="n"/>
      <c r="P430" s="8" t="n"/>
      <c r="Q430" s="15" t="n"/>
    </row>
    <row r="431">
      <c r="A431" s="14" t="n"/>
      <c r="B431" s="15" t="n"/>
      <c r="C431" s="8" t="n"/>
      <c r="D431" s="8" t="n"/>
      <c r="E431" s="16">
        <f>IF(D431="","",IFERROR(VLOOKUP(D431,Jugadores!$A:$B,2,FALSE),"¿dorsal?"))</f>
        <v/>
      </c>
      <c r="F431" s="8" t="n"/>
      <c r="G431" s="8" t="n"/>
      <c r="H431" s="8" t="n"/>
      <c r="I431" s="8" t="n"/>
      <c r="J431" s="8" t="n"/>
      <c r="K431" s="8" t="n"/>
      <c r="L431" s="8" t="n"/>
      <c r="M431" s="8" t="n"/>
      <c r="N431" s="8" t="n"/>
      <c r="O431" s="8" t="n"/>
      <c r="P431" s="8" t="n"/>
      <c r="Q431" s="15" t="n"/>
    </row>
    <row r="432">
      <c r="A432" s="14" t="n"/>
      <c r="B432" s="15" t="n"/>
      <c r="C432" s="8" t="n"/>
      <c r="D432" s="8" t="n"/>
      <c r="E432" s="16">
        <f>IF(D432="","",IFERROR(VLOOKUP(D432,Jugadores!$A:$B,2,FALSE),"¿dorsal?"))</f>
        <v/>
      </c>
      <c r="F432" s="8" t="n"/>
      <c r="G432" s="8" t="n"/>
      <c r="H432" s="8" t="n"/>
      <c r="I432" s="8" t="n"/>
      <c r="J432" s="8" t="n"/>
      <c r="K432" s="8" t="n"/>
      <c r="L432" s="8" t="n"/>
      <c r="M432" s="8" t="n"/>
      <c r="N432" s="8" t="n"/>
      <c r="O432" s="8" t="n"/>
      <c r="P432" s="8" t="n"/>
      <c r="Q432" s="15" t="n"/>
    </row>
    <row r="433">
      <c r="A433" s="14" t="n"/>
      <c r="B433" s="15" t="n"/>
      <c r="C433" s="8" t="n"/>
      <c r="D433" s="8" t="n"/>
      <c r="E433" s="16">
        <f>IF(D433="","",IFERROR(VLOOKUP(D433,Jugadores!$A:$B,2,FALSE),"¿dorsal?"))</f>
        <v/>
      </c>
      <c r="F433" s="8" t="n"/>
      <c r="G433" s="8" t="n"/>
      <c r="H433" s="8" t="n"/>
      <c r="I433" s="8" t="n"/>
      <c r="J433" s="8" t="n"/>
      <c r="K433" s="8" t="n"/>
      <c r="L433" s="8" t="n"/>
      <c r="M433" s="8" t="n"/>
      <c r="N433" s="8" t="n"/>
      <c r="O433" s="8" t="n"/>
      <c r="P433" s="8" t="n"/>
      <c r="Q433" s="15" t="n"/>
    </row>
    <row r="434">
      <c r="A434" s="14" t="n"/>
      <c r="B434" s="15" t="n"/>
      <c r="C434" s="8" t="n"/>
      <c r="D434" s="8" t="n"/>
      <c r="E434" s="16">
        <f>IF(D434="","",IFERROR(VLOOKUP(D434,Jugadores!$A:$B,2,FALSE),"¿dorsal?"))</f>
        <v/>
      </c>
      <c r="F434" s="8" t="n"/>
      <c r="G434" s="8" t="n"/>
      <c r="H434" s="8" t="n"/>
      <c r="I434" s="8" t="n"/>
      <c r="J434" s="8" t="n"/>
      <c r="K434" s="8" t="n"/>
      <c r="L434" s="8" t="n"/>
      <c r="M434" s="8" t="n"/>
      <c r="N434" s="8" t="n"/>
      <c r="O434" s="8" t="n"/>
      <c r="P434" s="8" t="n"/>
      <c r="Q434" s="15" t="n"/>
    </row>
    <row r="435">
      <c r="A435" s="14" t="n"/>
      <c r="B435" s="15" t="n"/>
      <c r="C435" s="8" t="n"/>
      <c r="D435" s="8" t="n"/>
      <c r="E435" s="16">
        <f>IF(D435="","",IFERROR(VLOOKUP(D435,Jugadores!$A:$B,2,FALSE),"¿dorsal?"))</f>
        <v/>
      </c>
      <c r="F435" s="8" t="n"/>
      <c r="G435" s="8" t="n"/>
      <c r="H435" s="8" t="n"/>
      <c r="I435" s="8" t="n"/>
      <c r="J435" s="8" t="n"/>
      <c r="K435" s="8" t="n"/>
      <c r="L435" s="8" t="n"/>
      <c r="M435" s="8" t="n"/>
      <c r="N435" s="8" t="n"/>
      <c r="O435" s="8" t="n"/>
      <c r="P435" s="8" t="n"/>
      <c r="Q435" s="15" t="n"/>
    </row>
    <row r="436">
      <c r="A436" s="14" t="n"/>
      <c r="B436" s="15" t="n"/>
      <c r="C436" s="8" t="n"/>
      <c r="D436" s="8" t="n"/>
      <c r="E436" s="16">
        <f>IF(D436="","",IFERROR(VLOOKUP(D436,Jugadores!$A:$B,2,FALSE),"¿dorsal?"))</f>
        <v/>
      </c>
      <c r="F436" s="8" t="n"/>
      <c r="G436" s="8" t="n"/>
      <c r="H436" s="8" t="n"/>
      <c r="I436" s="8" t="n"/>
      <c r="J436" s="8" t="n"/>
      <c r="K436" s="8" t="n"/>
      <c r="L436" s="8" t="n"/>
      <c r="M436" s="8" t="n"/>
      <c r="N436" s="8" t="n"/>
      <c r="O436" s="8" t="n"/>
      <c r="P436" s="8" t="n"/>
      <c r="Q436" s="15" t="n"/>
    </row>
    <row r="437">
      <c r="A437" s="14" t="n"/>
      <c r="B437" s="15" t="n"/>
      <c r="C437" s="8" t="n"/>
      <c r="D437" s="8" t="n"/>
      <c r="E437" s="16">
        <f>IF(D437="","",IFERROR(VLOOKUP(D437,Jugadores!$A:$B,2,FALSE),"¿dorsal?"))</f>
        <v/>
      </c>
      <c r="F437" s="8" t="n"/>
      <c r="G437" s="8" t="n"/>
      <c r="H437" s="8" t="n"/>
      <c r="I437" s="8" t="n"/>
      <c r="J437" s="8" t="n"/>
      <c r="K437" s="8" t="n"/>
      <c r="L437" s="8" t="n"/>
      <c r="M437" s="8" t="n"/>
      <c r="N437" s="8" t="n"/>
      <c r="O437" s="8" t="n"/>
      <c r="P437" s="8" t="n"/>
      <c r="Q437" s="15" t="n"/>
    </row>
    <row r="438">
      <c r="A438" s="14" t="n"/>
      <c r="B438" s="15" t="n"/>
      <c r="C438" s="8" t="n"/>
      <c r="D438" s="8" t="n"/>
      <c r="E438" s="16">
        <f>IF(D438="","",IFERROR(VLOOKUP(D438,Jugadores!$A:$B,2,FALSE),"¿dorsal?"))</f>
        <v/>
      </c>
      <c r="F438" s="8" t="n"/>
      <c r="G438" s="8" t="n"/>
      <c r="H438" s="8" t="n"/>
      <c r="I438" s="8" t="n"/>
      <c r="J438" s="8" t="n"/>
      <c r="K438" s="8" t="n"/>
      <c r="L438" s="8" t="n"/>
      <c r="M438" s="8" t="n"/>
      <c r="N438" s="8" t="n"/>
      <c r="O438" s="8" t="n"/>
      <c r="P438" s="8" t="n"/>
      <c r="Q438" s="15" t="n"/>
    </row>
    <row r="439">
      <c r="A439" s="14" t="n"/>
      <c r="B439" s="15" t="n"/>
      <c r="C439" s="8" t="n"/>
      <c r="D439" s="8" t="n"/>
      <c r="E439" s="16">
        <f>IF(D439="","",IFERROR(VLOOKUP(D439,Jugadores!$A:$B,2,FALSE),"¿dorsal?"))</f>
        <v/>
      </c>
      <c r="F439" s="8" t="n"/>
      <c r="G439" s="8" t="n"/>
      <c r="H439" s="8" t="n"/>
      <c r="I439" s="8" t="n"/>
      <c r="J439" s="8" t="n"/>
      <c r="K439" s="8" t="n"/>
      <c r="L439" s="8" t="n"/>
      <c r="M439" s="8" t="n"/>
      <c r="N439" s="8" t="n"/>
      <c r="O439" s="8" t="n"/>
      <c r="P439" s="8" t="n"/>
      <c r="Q439" s="15" t="n"/>
    </row>
    <row r="440">
      <c r="A440" s="14" t="n"/>
      <c r="B440" s="15" t="n"/>
      <c r="C440" s="8" t="n"/>
      <c r="D440" s="8" t="n"/>
      <c r="E440" s="16">
        <f>IF(D440="","",IFERROR(VLOOKUP(D440,Jugadores!$A:$B,2,FALSE),"¿dorsal?"))</f>
        <v/>
      </c>
      <c r="F440" s="8" t="n"/>
      <c r="G440" s="8" t="n"/>
      <c r="H440" s="8" t="n"/>
      <c r="I440" s="8" t="n"/>
      <c r="J440" s="8" t="n"/>
      <c r="K440" s="8" t="n"/>
      <c r="L440" s="8" t="n"/>
      <c r="M440" s="8" t="n"/>
      <c r="N440" s="8" t="n"/>
      <c r="O440" s="8" t="n"/>
      <c r="P440" s="8" t="n"/>
      <c r="Q440" s="15" t="n"/>
    </row>
    <row r="441">
      <c r="A441" s="14" t="n"/>
      <c r="B441" s="15" t="n"/>
      <c r="C441" s="8" t="n"/>
      <c r="D441" s="8" t="n"/>
      <c r="E441" s="16">
        <f>IF(D441="","",IFERROR(VLOOKUP(D441,Jugadores!$A:$B,2,FALSE),"¿dorsal?"))</f>
        <v/>
      </c>
      <c r="F441" s="8" t="n"/>
      <c r="G441" s="8" t="n"/>
      <c r="H441" s="8" t="n"/>
      <c r="I441" s="8" t="n"/>
      <c r="J441" s="8" t="n"/>
      <c r="K441" s="8" t="n"/>
      <c r="L441" s="8" t="n"/>
      <c r="M441" s="8" t="n"/>
      <c r="N441" s="8" t="n"/>
      <c r="O441" s="8" t="n"/>
      <c r="P441" s="8" t="n"/>
      <c r="Q441" s="15" t="n"/>
    </row>
    <row r="442">
      <c r="A442" s="14" t="n"/>
      <c r="B442" s="15" t="n"/>
      <c r="C442" s="8" t="n"/>
      <c r="D442" s="8" t="n"/>
      <c r="E442" s="16">
        <f>IF(D442="","",IFERROR(VLOOKUP(D442,Jugadores!$A:$B,2,FALSE),"¿dorsal?"))</f>
        <v/>
      </c>
      <c r="F442" s="8" t="n"/>
      <c r="G442" s="8" t="n"/>
      <c r="H442" s="8" t="n"/>
      <c r="I442" s="8" t="n"/>
      <c r="J442" s="8" t="n"/>
      <c r="K442" s="8" t="n"/>
      <c r="L442" s="8" t="n"/>
      <c r="M442" s="8" t="n"/>
      <c r="N442" s="8" t="n"/>
      <c r="O442" s="8" t="n"/>
      <c r="P442" s="8" t="n"/>
      <c r="Q442" s="15" t="n"/>
    </row>
    <row r="443">
      <c r="A443" s="14" t="n"/>
      <c r="B443" s="15" t="n"/>
      <c r="C443" s="8" t="n"/>
      <c r="D443" s="8" t="n"/>
      <c r="E443" s="16">
        <f>IF(D443="","",IFERROR(VLOOKUP(D443,Jugadores!$A:$B,2,FALSE),"¿dorsal?"))</f>
        <v/>
      </c>
      <c r="F443" s="8" t="n"/>
      <c r="G443" s="8" t="n"/>
      <c r="H443" s="8" t="n"/>
      <c r="I443" s="8" t="n"/>
      <c r="J443" s="8" t="n"/>
      <c r="K443" s="8" t="n"/>
      <c r="L443" s="8" t="n"/>
      <c r="M443" s="8" t="n"/>
      <c r="N443" s="8" t="n"/>
      <c r="O443" s="8" t="n"/>
      <c r="P443" s="8" t="n"/>
      <c r="Q443" s="15" t="n"/>
    </row>
    <row r="444">
      <c r="A444" s="14" t="n"/>
      <c r="B444" s="15" t="n"/>
      <c r="C444" s="8" t="n"/>
      <c r="D444" s="8" t="n"/>
      <c r="E444" s="16">
        <f>IF(D444="","",IFERROR(VLOOKUP(D444,Jugadores!$A:$B,2,FALSE),"¿dorsal?"))</f>
        <v/>
      </c>
      <c r="F444" s="8" t="n"/>
      <c r="G444" s="8" t="n"/>
      <c r="H444" s="8" t="n"/>
      <c r="I444" s="8" t="n"/>
      <c r="J444" s="8" t="n"/>
      <c r="K444" s="8" t="n"/>
      <c r="L444" s="8" t="n"/>
      <c r="M444" s="8" t="n"/>
      <c r="N444" s="8" t="n"/>
      <c r="O444" s="8" t="n"/>
      <c r="P444" s="8" t="n"/>
      <c r="Q444" s="15" t="n"/>
    </row>
    <row r="445">
      <c r="A445" s="14" t="n"/>
      <c r="B445" s="15" t="n"/>
      <c r="C445" s="8" t="n"/>
      <c r="D445" s="8" t="n"/>
      <c r="E445" s="16">
        <f>IF(D445="","",IFERROR(VLOOKUP(D445,Jugadores!$A:$B,2,FALSE),"¿dorsal?"))</f>
        <v/>
      </c>
      <c r="F445" s="8" t="n"/>
      <c r="G445" s="8" t="n"/>
      <c r="H445" s="8" t="n"/>
      <c r="I445" s="8" t="n"/>
      <c r="J445" s="8" t="n"/>
      <c r="K445" s="8" t="n"/>
      <c r="L445" s="8" t="n"/>
      <c r="M445" s="8" t="n"/>
      <c r="N445" s="8" t="n"/>
      <c r="O445" s="8" t="n"/>
      <c r="P445" s="8" t="n"/>
      <c r="Q445" s="15" t="n"/>
    </row>
    <row r="446">
      <c r="A446" s="14" t="n"/>
      <c r="B446" s="15" t="n"/>
      <c r="C446" s="8" t="n"/>
      <c r="D446" s="8" t="n"/>
      <c r="E446" s="16">
        <f>IF(D446="","",IFERROR(VLOOKUP(D446,Jugadores!$A:$B,2,FALSE),"¿dorsal?"))</f>
        <v/>
      </c>
      <c r="F446" s="8" t="n"/>
      <c r="G446" s="8" t="n"/>
      <c r="H446" s="8" t="n"/>
      <c r="I446" s="8" t="n"/>
      <c r="J446" s="8" t="n"/>
      <c r="K446" s="8" t="n"/>
      <c r="L446" s="8" t="n"/>
      <c r="M446" s="8" t="n"/>
      <c r="N446" s="8" t="n"/>
      <c r="O446" s="8" t="n"/>
      <c r="P446" s="8" t="n"/>
      <c r="Q446" s="15" t="n"/>
    </row>
    <row r="447">
      <c r="A447" s="14" t="n"/>
      <c r="B447" s="15" t="n"/>
      <c r="C447" s="8" t="n"/>
      <c r="D447" s="8" t="n"/>
      <c r="E447" s="16">
        <f>IF(D447="","",IFERROR(VLOOKUP(D447,Jugadores!$A:$B,2,FALSE),"¿dorsal?"))</f>
        <v/>
      </c>
      <c r="F447" s="8" t="n"/>
      <c r="G447" s="8" t="n"/>
      <c r="H447" s="8" t="n"/>
      <c r="I447" s="8" t="n"/>
      <c r="J447" s="8" t="n"/>
      <c r="K447" s="8" t="n"/>
      <c r="L447" s="8" t="n"/>
      <c r="M447" s="8" t="n"/>
      <c r="N447" s="8" t="n"/>
      <c r="O447" s="8" t="n"/>
      <c r="P447" s="8" t="n"/>
      <c r="Q447" s="15" t="n"/>
    </row>
    <row r="448">
      <c r="A448" s="14" t="n"/>
      <c r="B448" s="15" t="n"/>
      <c r="C448" s="8" t="n"/>
      <c r="D448" s="8" t="n"/>
      <c r="E448" s="16">
        <f>IF(D448="","",IFERROR(VLOOKUP(D448,Jugadores!$A:$B,2,FALSE),"¿dorsal?"))</f>
        <v/>
      </c>
      <c r="F448" s="8" t="n"/>
      <c r="G448" s="8" t="n"/>
      <c r="H448" s="8" t="n"/>
      <c r="I448" s="8" t="n"/>
      <c r="J448" s="8" t="n"/>
      <c r="K448" s="8" t="n"/>
      <c r="L448" s="8" t="n"/>
      <c r="M448" s="8" t="n"/>
      <c r="N448" s="8" t="n"/>
      <c r="O448" s="8" t="n"/>
      <c r="P448" s="8" t="n"/>
      <c r="Q448" s="15" t="n"/>
    </row>
    <row r="449">
      <c r="A449" s="14" t="n"/>
      <c r="B449" s="15" t="n"/>
      <c r="C449" s="8" t="n"/>
      <c r="D449" s="8" t="n"/>
      <c r="E449" s="16">
        <f>IF(D449="","",IFERROR(VLOOKUP(D449,Jugadores!$A:$B,2,FALSE),"¿dorsal?"))</f>
        <v/>
      </c>
      <c r="F449" s="8" t="n"/>
      <c r="G449" s="8" t="n"/>
      <c r="H449" s="8" t="n"/>
      <c r="I449" s="8" t="n"/>
      <c r="J449" s="8" t="n"/>
      <c r="K449" s="8" t="n"/>
      <c r="L449" s="8" t="n"/>
      <c r="M449" s="8" t="n"/>
      <c r="N449" s="8" t="n"/>
      <c r="O449" s="8" t="n"/>
      <c r="P449" s="8" t="n"/>
      <c r="Q449" s="15" t="n"/>
    </row>
    <row r="450">
      <c r="A450" s="14" t="n"/>
      <c r="B450" s="15" t="n"/>
      <c r="C450" s="8" t="n"/>
      <c r="D450" s="8" t="n"/>
      <c r="E450" s="16">
        <f>IF(D450="","",IFERROR(VLOOKUP(D450,Jugadores!$A:$B,2,FALSE),"¿dorsal?"))</f>
        <v/>
      </c>
      <c r="F450" s="8" t="n"/>
      <c r="G450" s="8" t="n"/>
      <c r="H450" s="8" t="n"/>
      <c r="I450" s="8" t="n"/>
      <c r="J450" s="8" t="n"/>
      <c r="K450" s="8" t="n"/>
      <c r="L450" s="8" t="n"/>
      <c r="M450" s="8" t="n"/>
      <c r="N450" s="8" t="n"/>
      <c r="O450" s="8" t="n"/>
      <c r="P450" s="8" t="n"/>
      <c r="Q450" s="15" t="n"/>
    </row>
    <row r="451">
      <c r="A451" s="14" t="n"/>
      <c r="B451" s="15" t="n"/>
      <c r="C451" s="8" t="n"/>
      <c r="D451" s="8" t="n"/>
      <c r="E451" s="16">
        <f>IF(D451="","",IFERROR(VLOOKUP(D451,Jugadores!$A:$B,2,FALSE),"¿dorsal?"))</f>
        <v/>
      </c>
      <c r="F451" s="8" t="n"/>
      <c r="G451" s="8" t="n"/>
      <c r="H451" s="8" t="n"/>
      <c r="I451" s="8" t="n"/>
      <c r="J451" s="8" t="n"/>
      <c r="K451" s="8" t="n"/>
      <c r="L451" s="8" t="n"/>
      <c r="M451" s="8" t="n"/>
      <c r="N451" s="8" t="n"/>
      <c r="O451" s="8" t="n"/>
      <c r="P451" s="8" t="n"/>
      <c r="Q451" s="15" t="n"/>
    </row>
    <row r="452">
      <c r="A452" s="14" t="n"/>
      <c r="B452" s="15" t="n"/>
      <c r="C452" s="8" t="n"/>
      <c r="D452" s="8" t="n"/>
      <c r="E452" s="16">
        <f>IF(D452="","",IFERROR(VLOOKUP(D452,Jugadores!$A:$B,2,FALSE),"¿dorsal?"))</f>
        <v/>
      </c>
      <c r="F452" s="8" t="n"/>
      <c r="G452" s="8" t="n"/>
      <c r="H452" s="8" t="n"/>
      <c r="I452" s="8" t="n"/>
      <c r="J452" s="8" t="n"/>
      <c r="K452" s="8" t="n"/>
      <c r="L452" s="8" t="n"/>
      <c r="M452" s="8" t="n"/>
      <c r="N452" s="8" t="n"/>
      <c r="O452" s="8" t="n"/>
      <c r="P452" s="8" t="n"/>
      <c r="Q452" s="15" t="n"/>
    </row>
    <row r="453">
      <c r="A453" s="14" t="n"/>
      <c r="B453" s="15" t="n"/>
      <c r="C453" s="8" t="n"/>
      <c r="D453" s="8" t="n"/>
      <c r="E453" s="16">
        <f>IF(D453="","",IFERROR(VLOOKUP(D453,Jugadores!$A:$B,2,FALSE),"¿dorsal?"))</f>
        <v/>
      </c>
      <c r="F453" s="8" t="n"/>
      <c r="G453" s="8" t="n"/>
      <c r="H453" s="8" t="n"/>
      <c r="I453" s="8" t="n"/>
      <c r="J453" s="8" t="n"/>
      <c r="K453" s="8" t="n"/>
      <c r="L453" s="8" t="n"/>
      <c r="M453" s="8" t="n"/>
      <c r="N453" s="8" t="n"/>
      <c r="O453" s="8" t="n"/>
      <c r="P453" s="8" t="n"/>
      <c r="Q453" s="15" t="n"/>
    </row>
    <row r="454">
      <c r="A454" s="14" t="n"/>
      <c r="B454" s="15" t="n"/>
      <c r="C454" s="8" t="n"/>
      <c r="D454" s="8" t="n"/>
      <c r="E454" s="16">
        <f>IF(D454="","",IFERROR(VLOOKUP(D454,Jugadores!$A:$B,2,FALSE),"¿dorsal?"))</f>
        <v/>
      </c>
      <c r="F454" s="8" t="n"/>
      <c r="G454" s="8" t="n"/>
      <c r="H454" s="8" t="n"/>
      <c r="I454" s="8" t="n"/>
      <c r="J454" s="8" t="n"/>
      <c r="K454" s="8" t="n"/>
      <c r="L454" s="8" t="n"/>
      <c r="M454" s="8" t="n"/>
      <c r="N454" s="8" t="n"/>
      <c r="O454" s="8" t="n"/>
      <c r="P454" s="8" t="n"/>
      <c r="Q454" s="15" t="n"/>
    </row>
    <row r="455">
      <c r="A455" s="14" t="n"/>
      <c r="B455" s="15" t="n"/>
      <c r="C455" s="8" t="n"/>
      <c r="D455" s="8" t="n"/>
      <c r="E455" s="16">
        <f>IF(D455="","",IFERROR(VLOOKUP(D455,Jugadores!$A:$B,2,FALSE),"¿dorsal?"))</f>
        <v/>
      </c>
      <c r="F455" s="8" t="n"/>
      <c r="G455" s="8" t="n"/>
      <c r="H455" s="8" t="n"/>
      <c r="I455" s="8" t="n"/>
      <c r="J455" s="8" t="n"/>
      <c r="K455" s="8" t="n"/>
      <c r="L455" s="8" t="n"/>
      <c r="M455" s="8" t="n"/>
      <c r="N455" s="8" t="n"/>
      <c r="O455" s="8" t="n"/>
      <c r="P455" s="8" t="n"/>
      <c r="Q455" s="15" t="n"/>
    </row>
    <row r="456">
      <c r="A456" s="14" t="n"/>
      <c r="B456" s="15" t="n"/>
      <c r="C456" s="8" t="n"/>
      <c r="D456" s="8" t="n"/>
      <c r="E456" s="16">
        <f>IF(D456="","",IFERROR(VLOOKUP(D456,Jugadores!$A:$B,2,FALSE),"¿dorsal?"))</f>
        <v/>
      </c>
      <c r="F456" s="8" t="n"/>
      <c r="G456" s="8" t="n"/>
      <c r="H456" s="8" t="n"/>
      <c r="I456" s="8" t="n"/>
      <c r="J456" s="8" t="n"/>
      <c r="K456" s="8" t="n"/>
      <c r="L456" s="8" t="n"/>
      <c r="M456" s="8" t="n"/>
      <c r="N456" s="8" t="n"/>
      <c r="O456" s="8" t="n"/>
      <c r="P456" s="8" t="n"/>
      <c r="Q456" s="15" t="n"/>
    </row>
    <row r="457">
      <c r="A457" s="14" t="n"/>
      <c r="B457" s="15" t="n"/>
      <c r="C457" s="8" t="n"/>
      <c r="D457" s="8" t="n"/>
      <c r="E457" s="16">
        <f>IF(D457="","",IFERROR(VLOOKUP(D457,Jugadores!$A:$B,2,FALSE),"¿dorsal?"))</f>
        <v/>
      </c>
      <c r="F457" s="8" t="n"/>
      <c r="G457" s="8" t="n"/>
      <c r="H457" s="8" t="n"/>
      <c r="I457" s="8" t="n"/>
      <c r="J457" s="8" t="n"/>
      <c r="K457" s="8" t="n"/>
      <c r="L457" s="8" t="n"/>
      <c r="M457" s="8" t="n"/>
      <c r="N457" s="8" t="n"/>
      <c r="O457" s="8" t="n"/>
      <c r="P457" s="8" t="n"/>
      <c r="Q457" s="15" t="n"/>
    </row>
    <row r="458">
      <c r="A458" s="14" t="n"/>
      <c r="B458" s="15" t="n"/>
      <c r="C458" s="8" t="n"/>
      <c r="D458" s="8" t="n"/>
      <c r="E458" s="16">
        <f>IF(D458="","",IFERROR(VLOOKUP(D458,Jugadores!$A:$B,2,FALSE),"¿dorsal?"))</f>
        <v/>
      </c>
      <c r="F458" s="8" t="n"/>
      <c r="G458" s="8" t="n"/>
      <c r="H458" s="8" t="n"/>
      <c r="I458" s="8" t="n"/>
      <c r="J458" s="8" t="n"/>
      <c r="K458" s="8" t="n"/>
      <c r="L458" s="8" t="n"/>
      <c r="M458" s="8" t="n"/>
      <c r="N458" s="8" t="n"/>
      <c r="O458" s="8" t="n"/>
      <c r="P458" s="8" t="n"/>
      <c r="Q458" s="15" t="n"/>
    </row>
    <row r="459">
      <c r="A459" s="14" t="n"/>
      <c r="B459" s="15" t="n"/>
      <c r="C459" s="8" t="n"/>
      <c r="D459" s="8" t="n"/>
      <c r="E459" s="16">
        <f>IF(D459="","",IFERROR(VLOOKUP(D459,Jugadores!$A:$B,2,FALSE),"¿dorsal?"))</f>
        <v/>
      </c>
      <c r="F459" s="8" t="n"/>
      <c r="G459" s="8" t="n"/>
      <c r="H459" s="8" t="n"/>
      <c r="I459" s="8" t="n"/>
      <c r="J459" s="8" t="n"/>
      <c r="K459" s="8" t="n"/>
      <c r="L459" s="8" t="n"/>
      <c r="M459" s="8" t="n"/>
      <c r="N459" s="8" t="n"/>
      <c r="O459" s="8" t="n"/>
      <c r="P459" s="8" t="n"/>
      <c r="Q459" s="15" t="n"/>
    </row>
    <row r="460">
      <c r="A460" s="14" t="n"/>
      <c r="B460" s="15" t="n"/>
      <c r="C460" s="8" t="n"/>
      <c r="D460" s="8" t="n"/>
      <c r="E460" s="16">
        <f>IF(D460="","",IFERROR(VLOOKUP(D460,Jugadores!$A:$B,2,FALSE),"¿dorsal?"))</f>
        <v/>
      </c>
      <c r="F460" s="8" t="n"/>
      <c r="G460" s="8" t="n"/>
      <c r="H460" s="8" t="n"/>
      <c r="I460" s="8" t="n"/>
      <c r="J460" s="8" t="n"/>
      <c r="K460" s="8" t="n"/>
      <c r="L460" s="8" t="n"/>
      <c r="M460" s="8" t="n"/>
      <c r="N460" s="8" t="n"/>
      <c r="O460" s="8" t="n"/>
      <c r="P460" s="8" t="n"/>
      <c r="Q460" s="15" t="n"/>
    </row>
    <row r="461">
      <c r="A461" s="14" t="n"/>
      <c r="B461" s="15" t="n"/>
      <c r="C461" s="8" t="n"/>
      <c r="D461" s="8" t="n"/>
      <c r="E461" s="16">
        <f>IF(D461="","",IFERROR(VLOOKUP(D461,Jugadores!$A:$B,2,FALSE),"¿dorsal?"))</f>
        <v/>
      </c>
      <c r="F461" s="8" t="n"/>
      <c r="G461" s="8" t="n"/>
      <c r="H461" s="8" t="n"/>
      <c r="I461" s="8" t="n"/>
      <c r="J461" s="8" t="n"/>
      <c r="K461" s="8" t="n"/>
      <c r="L461" s="8" t="n"/>
      <c r="M461" s="8" t="n"/>
      <c r="N461" s="8" t="n"/>
      <c r="O461" s="8" t="n"/>
      <c r="P461" s="8" t="n"/>
      <c r="Q461" s="15" t="n"/>
    </row>
    <row r="462">
      <c r="A462" s="14" t="n"/>
      <c r="B462" s="15" t="n"/>
      <c r="C462" s="8" t="n"/>
      <c r="D462" s="8" t="n"/>
      <c r="E462" s="16">
        <f>IF(D462="","",IFERROR(VLOOKUP(D462,Jugadores!$A:$B,2,FALSE),"¿dorsal?"))</f>
        <v/>
      </c>
      <c r="F462" s="8" t="n"/>
      <c r="G462" s="8" t="n"/>
      <c r="H462" s="8" t="n"/>
      <c r="I462" s="8" t="n"/>
      <c r="J462" s="8" t="n"/>
      <c r="K462" s="8" t="n"/>
      <c r="L462" s="8" t="n"/>
      <c r="M462" s="8" t="n"/>
      <c r="N462" s="8" t="n"/>
      <c r="O462" s="8" t="n"/>
      <c r="P462" s="8" t="n"/>
      <c r="Q462" s="15" t="n"/>
    </row>
    <row r="463">
      <c r="A463" s="14" t="n"/>
      <c r="B463" s="15" t="n"/>
      <c r="C463" s="8" t="n"/>
      <c r="D463" s="8" t="n"/>
      <c r="E463" s="16">
        <f>IF(D463="","",IFERROR(VLOOKUP(D463,Jugadores!$A:$B,2,FALSE),"¿dorsal?"))</f>
        <v/>
      </c>
      <c r="F463" s="8" t="n"/>
      <c r="G463" s="8" t="n"/>
      <c r="H463" s="8" t="n"/>
      <c r="I463" s="8" t="n"/>
      <c r="J463" s="8" t="n"/>
      <c r="K463" s="8" t="n"/>
      <c r="L463" s="8" t="n"/>
      <c r="M463" s="8" t="n"/>
      <c r="N463" s="8" t="n"/>
      <c r="O463" s="8" t="n"/>
      <c r="P463" s="8" t="n"/>
      <c r="Q463" s="15" t="n"/>
    </row>
    <row r="464">
      <c r="A464" s="14" t="n"/>
      <c r="B464" s="15" t="n"/>
      <c r="C464" s="8" t="n"/>
      <c r="D464" s="8" t="n"/>
      <c r="E464" s="16">
        <f>IF(D464="","",IFERROR(VLOOKUP(D464,Jugadores!$A:$B,2,FALSE),"¿dorsal?"))</f>
        <v/>
      </c>
      <c r="F464" s="8" t="n"/>
      <c r="G464" s="8" t="n"/>
      <c r="H464" s="8" t="n"/>
      <c r="I464" s="8" t="n"/>
      <c r="J464" s="8" t="n"/>
      <c r="K464" s="8" t="n"/>
      <c r="L464" s="8" t="n"/>
      <c r="M464" s="8" t="n"/>
      <c r="N464" s="8" t="n"/>
      <c r="O464" s="8" t="n"/>
      <c r="P464" s="8" t="n"/>
      <c r="Q464" s="15" t="n"/>
    </row>
    <row r="465">
      <c r="A465" s="14" t="n"/>
      <c r="B465" s="15" t="n"/>
      <c r="C465" s="8" t="n"/>
      <c r="D465" s="8" t="n"/>
      <c r="E465" s="16">
        <f>IF(D465="","",IFERROR(VLOOKUP(D465,Jugadores!$A:$B,2,FALSE),"¿dorsal?"))</f>
        <v/>
      </c>
      <c r="F465" s="8" t="n"/>
      <c r="G465" s="8" t="n"/>
      <c r="H465" s="8" t="n"/>
      <c r="I465" s="8" t="n"/>
      <c r="J465" s="8" t="n"/>
      <c r="K465" s="8" t="n"/>
      <c r="L465" s="8" t="n"/>
      <c r="M465" s="8" t="n"/>
      <c r="N465" s="8" t="n"/>
      <c r="O465" s="8" t="n"/>
      <c r="P465" s="8" t="n"/>
      <c r="Q465" s="15" t="n"/>
    </row>
    <row r="466">
      <c r="A466" s="14" t="n"/>
      <c r="B466" s="15" t="n"/>
      <c r="C466" s="8" t="n"/>
      <c r="D466" s="8" t="n"/>
      <c r="E466" s="16">
        <f>IF(D466="","",IFERROR(VLOOKUP(D466,Jugadores!$A:$B,2,FALSE),"¿dorsal?"))</f>
        <v/>
      </c>
      <c r="F466" s="8" t="n"/>
      <c r="G466" s="8" t="n"/>
      <c r="H466" s="8" t="n"/>
      <c r="I466" s="8" t="n"/>
      <c r="J466" s="8" t="n"/>
      <c r="K466" s="8" t="n"/>
      <c r="L466" s="8" t="n"/>
      <c r="M466" s="8" t="n"/>
      <c r="N466" s="8" t="n"/>
      <c r="O466" s="8" t="n"/>
      <c r="P466" s="8" t="n"/>
      <c r="Q466" s="15" t="n"/>
    </row>
    <row r="467">
      <c r="A467" s="14" t="n"/>
      <c r="B467" s="15" t="n"/>
      <c r="C467" s="8" t="n"/>
      <c r="D467" s="8" t="n"/>
      <c r="E467" s="16">
        <f>IF(D467="","",IFERROR(VLOOKUP(D467,Jugadores!$A:$B,2,FALSE),"¿dorsal?"))</f>
        <v/>
      </c>
      <c r="F467" s="8" t="n"/>
      <c r="G467" s="8" t="n"/>
      <c r="H467" s="8" t="n"/>
      <c r="I467" s="8" t="n"/>
      <c r="J467" s="8" t="n"/>
      <c r="K467" s="8" t="n"/>
      <c r="L467" s="8" t="n"/>
      <c r="M467" s="8" t="n"/>
      <c r="N467" s="8" t="n"/>
      <c r="O467" s="8" t="n"/>
      <c r="P467" s="8" t="n"/>
      <c r="Q467" s="15" t="n"/>
    </row>
    <row r="468">
      <c r="A468" s="14" t="n"/>
      <c r="B468" s="15" t="n"/>
      <c r="C468" s="8" t="n"/>
      <c r="D468" s="8" t="n"/>
      <c r="E468" s="16">
        <f>IF(D468="","",IFERROR(VLOOKUP(D468,Jugadores!$A:$B,2,FALSE),"¿dorsal?"))</f>
        <v/>
      </c>
      <c r="F468" s="8" t="n"/>
      <c r="G468" s="8" t="n"/>
      <c r="H468" s="8" t="n"/>
      <c r="I468" s="8" t="n"/>
      <c r="J468" s="8" t="n"/>
      <c r="K468" s="8" t="n"/>
      <c r="L468" s="8" t="n"/>
      <c r="M468" s="8" t="n"/>
      <c r="N468" s="8" t="n"/>
      <c r="O468" s="8" t="n"/>
      <c r="P468" s="8" t="n"/>
      <c r="Q468" s="15" t="n"/>
    </row>
    <row r="469">
      <c r="A469" s="14" t="n"/>
      <c r="B469" s="15" t="n"/>
      <c r="C469" s="8" t="n"/>
      <c r="D469" s="8" t="n"/>
      <c r="E469" s="16">
        <f>IF(D469="","",IFERROR(VLOOKUP(D469,Jugadores!$A:$B,2,FALSE),"¿dorsal?"))</f>
        <v/>
      </c>
      <c r="F469" s="8" t="n"/>
      <c r="G469" s="8" t="n"/>
      <c r="H469" s="8" t="n"/>
      <c r="I469" s="8" t="n"/>
      <c r="J469" s="8" t="n"/>
      <c r="K469" s="8" t="n"/>
      <c r="L469" s="8" t="n"/>
      <c r="M469" s="8" t="n"/>
      <c r="N469" s="8" t="n"/>
      <c r="O469" s="8" t="n"/>
      <c r="P469" s="8" t="n"/>
      <c r="Q469" s="15" t="n"/>
    </row>
    <row r="470">
      <c r="A470" s="14" t="n"/>
      <c r="B470" s="15" t="n"/>
      <c r="C470" s="8" t="n"/>
      <c r="D470" s="8" t="n"/>
      <c r="E470" s="16">
        <f>IF(D470="","",IFERROR(VLOOKUP(D470,Jugadores!$A:$B,2,FALSE),"¿dorsal?"))</f>
        <v/>
      </c>
      <c r="F470" s="8" t="n"/>
      <c r="G470" s="8" t="n"/>
      <c r="H470" s="8" t="n"/>
      <c r="I470" s="8" t="n"/>
      <c r="J470" s="8" t="n"/>
      <c r="K470" s="8" t="n"/>
      <c r="L470" s="8" t="n"/>
      <c r="M470" s="8" t="n"/>
      <c r="N470" s="8" t="n"/>
      <c r="O470" s="8" t="n"/>
      <c r="P470" s="8" t="n"/>
      <c r="Q470" s="15" t="n"/>
    </row>
    <row r="471">
      <c r="A471" s="14" t="n"/>
      <c r="B471" s="15" t="n"/>
      <c r="C471" s="8" t="n"/>
      <c r="D471" s="8" t="n"/>
      <c r="E471" s="16">
        <f>IF(D471="","",IFERROR(VLOOKUP(D471,Jugadores!$A:$B,2,FALSE),"¿dorsal?"))</f>
        <v/>
      </c>
      <c r="F471" s="8" t="n"/>
      <c r="G471" s="8" t="n"/>
      <c r="H471" s="8" t="n"/>
      <c r="I471" s="8" t="n"/>
      <c r="J471" s="8" t="n"/>
      <c r="K471" s="8" t="n"/>
      <c r="L471" s="8" t="n"/>
      <c r="M471" s="8" t="n"/>
      <c r="N471" s="8" t="n"/>
      <c r="O471" s="8" t="n"/>
      <c r="P471" s="8" t="n"/>
      <c r="Q471" s="15" t="n"/>
    </row>
    <row r="472">
      <c r="A472" s="14" t="n"/>
      <c r="B472" s="15" t="n"/>
      <c r="C472" s="8" t="n"/>
      <c r="D472" s="8" t="n"/>
      <c r="E472" s="16">
        <f>IF(D472="","",IFERROR(VLOOKUP(D472,Jugadores!$A:$B,2,FALSE),"¿dorsal?"))</f>
        <v/>
      </c>
      <c r="F472" s="8" t="n"/>
      <c r="G472" s="8" t="n"/>
      <c r="H472" s="8" t="n"/>
      <c r="I472" s="8" t="n"/>
      <c r="J472" s="8" t="n"/>
      <c r="K472" s="8" t="n"/>
      <c r="L472" s="8" t="n"/>
      <c r="M472" s="8" t="n"/>
      <c r="N472" s="8" t="n"/>
      <c r="O472" s="8" t="n"/>
      <c r="P472" s="8" t="n"/>
      <c r="Q472" s="15" t="n"/>
    </row>
    <row r="473">
      <c r="A473" s="14" t="n"/>
      <c r="B473" s="15" t="n"/>
      <c r="C473" s="8" t="n"/>
      <c r="D473" s="8" t="n"/>
      <c r="E473" s="16">
        <f>IF(D473="","",IFERROR(VLOOKUP(D473,Jugadores!$A:$B,2,FALSE),"¿dorsal?"))</f>
        <v/>
      </c>
      <c r="F473" s="8" t="n"/>
      <c r="G473" s="8" t="n"/>
      <c r="H473" s="8" t="n"/>
      <c r="I473" s="8" t="n"/>
      <c r="J473" s="8" t="n"/>
      <c r="K473" s="8" t="n"/>
      <c r="L473" s="8" t="n"/>
      <c r="M473" s="8" t="n"/>
      <c r="N473" s="8" t="n"/>
      <c r="O473" s="8" t="n"/>
      <c r="P473" s="8" t="n"/>
      <c r="Q473" s="15" t="n"/>
    </row>
    <row r="474">
      <c r="A474" s="14" t="n"/>
      <c r="B474" s="15" t="n"/>
      <c r="C474" s="8" t="n"/>
      <c r="D474" s="8" t="n"/>
      <c r="E474" s="16">
        <f>IF(D474="","",IFERROR(VLOOKUP(D474,Jugadores!$A:$B,2,FALSE),"¿dorsal?"))</f>
        <v/>
      </c>
      <c r="F474" s="8" t="n"/>
      <c r="G474" s="8" t="n"/>
      <c r="H474" s="8" t="n"/>
      <c r="I474" s="8" t="n"/>
      <c r="J474" s="8" t="n"/>
      <c r="K474" s="8" t="n"/>
      <c r="L474" s="8" t="n"/>
      <c r="M474" s="8" t="n"/>
      <c r="N474" s="8" t="n"/>
      <c r="O474" s="8" t="n"/>
      <c r="P474" s="8" t="n"/>
      <c r="Q474" s="15" t="n"/>
    </row>
    <row r="475">
      <c r="A475" s="14" t="n"/>
      <c r="B475" s="15" t="n"/>
      <c r="C475" s="8" t="n"/>
      <c r="D475" s="8" t="n"/>
      <c r="E475" s="16">
        <f>IF(D475="","",IFERROR(VLOOKUP(D475,Jugadores!$A:$B,2,FALSE),"¿dorsal?"))</f>
        <v/>
      </c>
      <c r="F475" s="8" t="n"/>
      <c r="G475" s="8" t="n"/>
      <c r="H475" s="8" t="n"/>
      <c r="I475" s="8" t="n"/>
      <c r="J475" s="8" t="n"/>
      <c r="K475" s="8" t="n"/>
      <c r="L475" s="8" t="n"/>
      <c r="M475" s="8" t="n"/>
      <c r="N475" s="8" t="n"/>
      <c r="O475" s="8" t="n"/>
      <c r="P475" s="8" t="n"/>
      <c r="Q475" s="15" t="n"/>
    </row>
    <row r="476">
      <c r="A476" s="14" t="n"/>
      <c r="B476" s="15" t="n"/>
      <c r="C476" s="8" t="n"/>
      <c r="D476" s="8" t="n"/>
      <c r="E476" s="16">
        <f>IF(D476="","",IFERROR(VLOOKUP(D476,Jugadores!$A:$B,2,FALSE),"¿dorsal?"))</f>
        <v/>
      </c>
      <c r="F476" s="8" t="n"/>
      <c r="G476" s="8" t="n"/>
      <c r="H476" s="8" t="n"/>
      <c r="I476" s="8" t="n"/>
      <c r="J476" s="8" t="n"/>
      <c r="K476" s="8" t="n"/>
      <c r="L476" s="8" t="n"/>
      <c r="M476" s="8" t="n"/>
      <c r="N476" s="8" t="n"/>
      <c r="O476" s="8" t="n"/>
      <c r="P476" s="8" t="n"/>
      <c r="Q476" s="15" t="n"/>
    </row>
    <row r="477">
      <c r="A477" s="14" t="n"/>
      <c r="B477" s="15" t="n"/>
      <c r="C477" s="8" t="n"/>
      <c r="D477" s="8" t="n"/>
      <c r="E477" s="16">
        <f>IF(D477="","",IFERROR(VLOOKUP(D477,Jugadores!$A:$B,2,FALSE),"¿dorsal?"))</f>
        <v/>
      </c>
      <c r="F477" s="8" t="n"/>
      <c r="G477" s="8" t="n"/>
      <c r="H477" s="8" t="n"/>
      <c r="I477" s="8" t="n"/>
      <c r="J477" s="8" t="n"/>
      <c r="K477" s="8" t="n"/>
      <c r="L477" s="8" t="n"/>
      <c r="M477" s="8" t="n"/>
      <c r="N477" s="8" t="n"/>
      <c r="O477" s="8" t="n"/>
      <c r="P477" s="8" t="n"/>
      <c r="Q477" s="15" t="n"/>
    </row>
    <row r="478">
      <c r="A478" s="14" t="n"/>
      <c r="B478" s="15" t="n"/>
      <c r="C478" s="8" t="n"/>
      <c r="D478" s="8" t="n"/>
      <c r="E478" s="16">
        <f>IF(D478="","",IFERROR(VLOOKUP(D478,Jugadores!$A:$B,2,FALSE),"¿dorsal?"))</f>
        <v/>
      </c>
      <c r="F478" s="8" t="n"/>
      <c r="G478" s="8" t="n"/>
      <c r="H478" s="8" t="n"/>
      <c r="I478" s="8" t="n"/>
      <c r="J478" s="8" t="n"/>
      <c r="K478" s="8" t="n"/>
      <c r="L478" s="8" t="n"/>
      <c r="M478" s="8" t="n"/>
      <c r="N478" s="8" t="n"/>
      <c r="O478" s="8" t="n"/>
      <c r="P478" s="8" t="n"/>
      <c r="Q478" s="15" t="n"/>
    </row>
    <row r="479">
      <c r="A479" s="14" t="n"/>
      <c r="B479" s="15" t="n"/>
      <c r="C479" s="8" t="n"/>
      <c r="D479" s="8" t="n"/>
      <c r="E479" s="16">
        <f>IF(D479="","",IFERROR(VLOOKUP(D479,Jugadores!$A:$B,2,FALSE),"¿dorsal?"))</f>
        <v/>
      </c>
      <c r="F479" s="8" t="n"/>
      <c r="G479" s="8" t="n"/>
      <c r="H479" s="8" t="n"/>
      <c r="I479" s="8" t="n"/>
      <c r="J479" s="8" t="n"/>
      <c r="K479" s="8" t="n"/>
      <c r="L479" s="8" t="n"/>
      <c r="M479" s="8" t="n"/>
      <c r="N479" s="8" t="n"/>
      <c r="O479" s="8" t="n"/>
      <c r="P479" s="8" t="n"/>
      <c r="Q479" s="15" t="n"/>
    </row>
    <row r="480">
      <c r="A480" s="14" t="n"/>
      <c r="B480" s="15" t="n"/>
      <c r="C480" s="8" t="n"/>
      <c r="D480" s="8" t="n"/>
      <c r="E480" s="16">
        <f>IF(D480="","",IFERROR(VLOOKUP(D480,Jugadores!$A:$B,2,FALSE),"¿dorsal?"))</f>
        <v/>
      </c>
      <c r="F480" s="8" t="n"/>
      <c r="G480" s="8" t="n"/>
      <c r="H480" s="8" t="n"/>
      <c r="I480" s="8" t="n"/>
      <c r="J480" s="8" t="n"/>
      <c r="K480" s="8" t="n"/>
      <c r="L480" s="8" t="n"/>
      <c r="M480" s="8" t="n"/>
      <c r="N480" s="8" t="n"/>
      <c r="O480" s="8" t="n"/>
      <c r="P480" s="8" t="n"/>
      <c r="Q480" s="15" t="n"/>
    </row>
    <row r="481">
      <c r="A481" s="14" t="n"/>
      <c r="B481" s="15" t="n"/>
      <c r="C481" s="8" t="n"/>
      <c r="D481" s="8" t="n"/>
      <c r="E481" s="16">
        <f>IF(D481="","",IFERROR(VLOOKUP(D481,Jugadores!$A:$B,2,FALSE),"¿dorsal?"))</f>
        <v/>
      </c>
      <c r="F481" s="8" t="n"/>
      <c r="G481" s="8" t="n"/>
      <c r="H481" s="8" t="n"/>
      <c r="I481" s="8" t="n"/>
      <c r="J481" s="8" t="n"/>
      <c r="K481" s="8" t="n"/>
      <c r="L481" s="8" t="n"/>
      <c r="M481" s="8" t="n"/>
      <c r="N481" s="8" t="n"/>
      <c r="O481" s="8" t="n"/>
      <c r="P481" s="8" t="n"/>
      <c r="Q481" s="15" t="n"/>
    </row>
    <row r="482">
      <c r="A482" s="14" t="n"/>
      <c r="B482" s="15" t="n"/>
      <c r="C482" s="8" t="n"/>
      <c r="D482" s="8" t="n"/>
      <c r="E482" s="16">
        <f>IF(D482="","",IFERROR(VLOOKUP(D482,Jugadores!$A:$B,2,FALSE),"¿dorsal?"))</f>
        <v/>
      </c>
      <c r="F482" s="8" t="n"/>
      <c r="G482" s="8" t="n"/>
      <c r="H482" s="8" t="n"/>
      <c r="I482" s="8" t="n"/>
      <c r="J482" s="8" t="n"/>
      <c r="K482" s="8" t="n"/>
      <c r="L482" s="8" t="n"/>
      <c r="M482" s="8" t="n"/>
      <c r="N482" s="8" t="n"/>
      <c r="O482" s="8" t="n"/>
      <c r="P482" s="8" t="n"/>
      <c r="Q482" s="15" t="n"/>
    </row>
    <row r="483">
      <c r="A483" s="14" t="n"/>
      <c r="B483" s="15" t="n"/>
      <c r="C483" s="8" t="n"/>
      <c r="D483" s="8" t="n"/>
      <c r="E483" s="16">
        <f>IF(D483="","",IFERROR(VLOOKUP(D483,Jugadores!$A:$B,2,FALSE),"¿dorsal?"))</f>
        <v/>
      </c>
      <c r="F483" s="8" t="n"/>
      <c r="G483" s="8" t="n"/>
      <c r="H483" s="8" t="n"/>
      <c r="I483" s="8" t="n"/>
      <c r="J483" s="8" t="n"/>
      <c r="K483" s="8" t="n"/>
      <c r="L483" s="8" t="n"/>
      <c r="M483" s="8" t="n"/>
      <c r="N483" s="8" t="n"/>
      <c r="O483" s="8" t="n"/>
      <c r="P483" s="8" t="n"/>
      <c r="Q483" s="15" t="n"/>
    </row>
    <row r="484">
      <c r="A484" s="14" t="n"/>
      <c r="B484" s="15" t="n"/>
      <c r="C484" s="8" t="n"/>
      <c r="D484" s="8" t="n"/>
      <c r="E484" s="16">
        <f>IF(D484="","",IFERROR(VLOOKUP(D484,Jugadores!$A:$B,2,FALSE),"¿dorsal?"))</f>
        <v/>
      </c>
      <c r="F484" s="8" t="n"/>
      <c r="G484" s="8" t="n"/>
      <c r="H484" s="8" t="n"/>
      <c r="I484" s="8" t="n"/>
      <c r="J484" s="8" t="n"/>
      <c r="K484" s="8" t="n"/>
      <c r="L484" s="8" t="n"/>
      <c r="M484" s="8" t="n"/>
      <c r="N484" s="8" t="n"/>
      <c r="O484" s="8" t="n"/>
      <c r="P484" s="8" t="n"/>
      <c r="Q484" s="15" t="n"/>
    </row>
    <row r="485">
      <c r="A485" s="14" t="n"/>
      <c r="B485" s="15" t="n"/>
      <c r="C485" s="8" t="n"/>
      <c r="D485" s="8" t="n"/>
      <c r="E485" s="16">
        <f>IF(D485="","",IFERROR(VLOOKUP(D485,Jugadores!$A:$B,2,FALSE),"¿dorsal?"))</f>
        <v/>
      </c>
      <c r="F485" s="8" t="n"/>
      <c r="G485" s="8" t="n"/>
      <c r="H485" s="8" t="n"/>
      <c r="I485" s="8" t="n"/>
      <c r="J485" s="8" t="n"/>
      <c r="K485" s="8" t="n"/>
      <c r="L485" s="8" t="n"/>
      <c r="M485" s="8" t="n"/>
      <c r="N485" s="8" t="n"/>
      <c r="O485" s="8" t="n"/>
      <c r="P485" s="8" t="n"/>
      <c r="Q485" s="15" t="n"/>
    </row>
    <row r="486">
      <c r="A486" s="14" t="n"/>
      <c r="B486" s="15" t="n"/>
      <c r="C486" s="8" t="n"/>
      <c r="D486" s="8" t="n"/>
      <c r="E486" s="16">
        <f>IF(D486="","",IFERROR(VLOOKUP(D486,Jugadores!$A:$B,2,FALSE),"¿dorsal?"))</f>
        <v/>
      </c>
      <c r="F486" s="8" t="n"/>
      <c r="G486" s="8" t="n"/>
      <c r="H486" s="8" t="n"/>
      <c r="I486" s="8" t="n"/>
      <c r="J486" s="8" t="n"/>
      <c r="K486" s="8" t="n"/>
      <c r="L486" s="8" t="n"/>
      <c r="M486" s="8" t="n"/>
      <c r="N486" s="8" t="n"/>
      <c r="O486" s="8" t="n"/>
      <c r="P486" s="8" t="n"/>
      <c r="Q486" s="15" t="n"/>
    </row>
    <row r="487">
      <c r="A487" s="14" t="n"/>
      <c r="B487" s="15" t="n"/>
      <c r="C487" s="8" t="n"/>
      <c r="D487" s="8" t="n"/>
      <c r="E487" s="16">
        <f>IF(D487="","",IFERROR(VLOOKUP(D487,Jugadores!$A:$B,2,FALSE),"¿dorsal?"))</f>
        <v/>
      </c>
      <c r="F487" s="8" t="n"/>
      <c r="G487" s="8" t="n"/>
      <c r="H487" s="8" t="n"/>
      <c r="I487" s="8" t="n"/>
      <c r="J487" s="8" t="n"/>
      <c r="K487" s="8" t="n"/>
      <c r="L487" s="8" t="n"/>
      <c r="M487" s="8" t="n"/>
      <c r="N487" s="8" t="n"/>
      <c r="O487" s="8" t="n"/>
      <c r="P487" s="8" t="n"/>
      <c r="Q487" s="15" t="n"/>
    </row>
    <row r="488">
      <c r="A488" s="14" t="n"/>
      <c r="B488" s="15" t="n"/>
      <c r="C488" s="8" t="n"/>
      <c r="D488" s="8" t="n"/>
      <c r="E488" s="16">
        <f>IF(D488="","",IFERROR(VLOOKUP(D488,Jugadores!$A:$B,2,FALSE),"¿dorsal?"))</f>
        <v/>
      </c>
      <c r="F488" s="8" t="n"/>
      <c r="G488" s="8" t="n"/>
      <c r="H488" s="8" t="n"/>
      <c r="I488" s="8" t="n"/>
      <c r="J488" s="8" t="n"/>
      <c r="K488" s="8" t="n"/>
      <c r="L488" s="8" t="n"/>
      <c r="M488" s="8" t="n"/>
      <c r="N488" s="8" t="n"/>
      <c r="O488" s="8" t="n"/>
      <c r="P488" s="8" t="n"/>
      <c r="Q488" s="15" t="n"/>
    </row>
    <row r="489">
      <c r="A489" s="14" t="n"/>
      <c r="B489" s="15" t="n"/>
      <c r="C489" s="8" t="n"/>
      <c r="D489" s="8" t="n"/>
      <c r="E489" s="16">
        <f>IF(D489="","",IFERROR(VLOOKUP(D489,Jugadores!$A:$B,2,FALSE),"¿dorsal?"))</f>
        <v/>
      </c>
      <c r="F489" s="8" t="n"/>
      <c r="G489" s="8" t="n"/>
      <c r="H489" s="8" t="n"/>
      <c r="I489" s="8" t="n"/>
      <c r="J489" s="8" t="n"/>
      <c r="K489" s="8" t="n"/>
      <c r="L489" s="8" t="n"/>
      <c r="M489" s="8" t="n"/>
      <c r="N489" s="8" t="n"/>
      <c r="O489" s="8" t="n"/>
      <c r="P489" s="8" t="n"/>
      <c r="Q489" s="15" t="n"/>
    </row>
    <row r="490">
      <c r="A490" s="14" t="n"/>
      <c r="B490" s="15" t="n"/>
      <c r="C490" s="8" t="n"/>
      <c r="D490" s="8" t="n"/>
      <c r="E490" s="16">
        <f>IF(D490="","",IFERROR(VLOOKUP(D490,Jugadores!$A:$B,2,FALSE),"¿dorsal?"))</f>
        <v/>
      </c>
      <c r="F490" s="8" t="n"/>
      <c r="G490" s="8" t="n"/>
      <c r="H490" s="8" t="n"/>
      <c r="I490" s="8" t="n"/>
      <c r="J490" s="8" t="n"/>
      <c r="K490" s="8" t="n"/>
      <c r="L490" s="8" t="n"/>
      <c r="M490" s="8" t="n"/>
      <c r="N490" s="8" t="n"/>
      <c r="O490" s="8" t="n"/>
      <c r="P490" s="8" t="n"/>
      <c r="Q490" s="15" t="n"/>
    </row>
    <row r="491">
      <c r="A491" s="14" t="n"/>
      <c r="B491" s="15" t="n"/>
      <c r="C491" s="8" t="n"/>
      <c r="D491" s="8" t="n"/>
      <c r="E491" s="16">
        <f>IF(D491="","",IFERROR(VLOOKUP(D491,Jugadores!$A:$B,2,FALSE),"¿dorsal?"))</f>
        <v/>
      </c>
      <c r="F491" s="8" t="n"/>
      <c r="G491" s="8" t="n"/>
      <c r="H491" s="8" t="n"/>
      <c r="I491" s="8" t="n"/>
      <c r="J491" s="8" t="n"/>
      <c r="K491" s="8" t="n"/>
      <c r="L491" s="8" t="n"/>
      <c r="M491" s="8" t="n"/>
      <c r="N491" s="8" t="n"/>
      <c r="O491" s="8" t="n"/>
      <c r="P491" s="8" t="n"/>
      <c r="Q491" s="15" t="n"/>
    </row>
    <row r="492">
      <c r="A492" s="14" t="n"/>
      <c r="B492" s="15" t="n"/>
      <c r="C492" s="8" t="n"/>
      <c r="D492" s="8" t="n"/>
      <c r="E492" s="16">
        <f>IF(D492="","",IFERROR(VLOOKUP(D492,Jugadores!$A:$B,2,FALSE),"¿dorsal?"))</f>
        <v/>
      </c>
      <c r="F492" s="8" t="n"/>
      <c r="G492" s="8" t="n"/>
      <c r="H492" s="8" t="n"/>
      <c r="I492" s="8" t="n"/>
      <c r="J492" s="8" t="n"/>
      <c r="K492" s="8" t="n"/>
      <c r="L492" s="8" t="n"/>
      <c r="M492" s="8" t="n"/>
      <c r="N492" s="8" t="n"/>
      <c r="O492" s="8" t="n"/>
      <c r="P492" s="8" t="n"/>
      <c r="Q492" s="15" t="n"/>
    </row>
    <row r="493">
      <c r="A493" s="14" t="n"/>
      <c r="B493" s="15" t="n"/>
      <c r="C493" s="8" t="n"/>
      <c r="D493" s="8" t="n"/>
      <c r="E493" s="16">
        <f>IF(D493="","",IFERROR(VLOOKUP(D493,Jugadores!$A:$B,2,FALSE),"¿dorsal?"))</f>
        <v/>
      </c>
      <c r="F493" s="8" t="n"/>
      <c r="G493" s="8" t="n"/>
      <c r="H493" s="8" t="n"/>
      <c r="I493" s="8" t="n"/>
      <c r="J493" s="8" t="n"/>
      <c r="K493" s="8" t="n"/>
      <c r="L493" s="8" t="n"/>
      <c r="M493" s="8" t="n"/>
      <c r="N493" s="8" t="n"/>
      <c r="O493" s="8" t="n"/>
      <c r="P493" s="8" t="n"/>
      <c r="Q493" s="15" t="n"/>
    </row>
    <row r="494">
      <c r="A494" s="14" t="n"/>
      <c r="B494" s="15" t="n"/>
      <c r="C494" s="8" t="n"/>
      <c r="D494" s="8" t="n"/>
      <c r="E494" s="16">
        <f>IF(D494="","",IFERROR(VLOOKUP(D494,Jugadores!$A:$B,2,FALSE),"¿dorsal?"))</f>
        <v/>
      </c>
      <c r="F494" s="8" t="n"/>
      <c r="G494" s="8" t="n"/>
      <c r="H494" s="8" t="n"/>
      <c r="I494" s="8" t="n"/>
      <c r="J494" s="8" t="n"/>
      <c r="K494" s="8" t="n"/>
      <c r="L494" s="8" t="n"/>
      <c r="M494" s="8" t="n"/>
      <c r="N494" s="8" t="n"/>
      <c r="O494" s="8" t="n"/>
      <c r="P494" s="8" t="n"/>
      <c r="Q494" s="15" t="n"/>
    </row>
    <row r="495">
      <c r="A495" s="14" t="n"/>
      <c r="B495" s="15" t="n"/>
      <c r="C495" s="8" t="n"/>
      <c r="D495" s="8" t="n"/>
      <c r="E495" s="16">
        <f>IF(D495="","",IFERROR(VLOOKUP(D495,Jugadores!$A:$B,2,FALSE),"¿dorsal?"))</f>
        <v/>
      </c>
      <c r="F495" s="8" t="n"/>
      <c r="G495" s="8" t="n"/>
      <c r="H495" s="8" t="n"/>
      <c r="I495" s="8" t="n"/>
      <c r="J495" s="8" t="n"/>
      <c r="K495" s="8" t="n"/>
      <c r="L495" s="8" t="n"/>
      <c r="M495" s="8" t="n"/>
      <c r="N495" s="8" t="n"/>
      <c r="O495" s="8" t="n"/>
      <c r="P495" s="8" t="n"/>
      <c r="Q495" s="15" t="n"/>
    </row>
    <row r="496">
      <c r="A496" s="14" t="n"/>
      <c r="B496" s="15" t="n"/>
      <c r="C496" s="8" t="n"/>
      <c r="D496" s="8" t="n"/>
      <c r="E496" s="16">
        <f>IF(D496="","",IFERROR(VLOOKUP(D496,Jugadores!$A:$B,2,FALSE),"¿dorsal?"))</f>
        <v/>
      </c>
      <c r="F496" s="8" t="n"/>
      <c r="G496" s="8" t="n"/>
      <c r="H496" s="8" t="n"/>
      <c r="I496" s="8" t="n"/>
      <c r="J496" s="8" t="n"/>
      <c r="K496" s="8" t="n"/>
      <c r="L496" s="8" t="n"/>
      <c r="M496" s="8" t="n"/>
      <c r="N496" s="8" t="n"/>
      <c r="O496" s="8" t="n"/>
      <c r="P496" s="8" t="n"/>
      <c r="Q496" s="15" t="n"/>
    </row>
    <row r="497">
      <c r="A497" s="14" t="n"/>
      <c r="B497" s="15" t="n"/>
      <c r="C497" s="8" t="n"/>
      <c r="D497" s="8" t="n"/>
      <c r="E497" s="16">
        <f>IF(D497="","",IFERROR(VLOOKUP(D497,Jugadores!$A:$B,2,FALSE),"¿dorsal?"))</f>
        <v/>
      </c>
      <c r="F497" s="8" t="n"/>
      <c r="G497" s="8" t="n"/>
      <c r="H497" s="8" t="n"/>
      <c r="I497" s="8" t="n"/>
      <c r="J497" s="8" t="n"/>
      <c r="K497" s="8" t="n"/>
      <c r="L497" s="8" t="n"/>
      <c r="M497" s="8" t="n"/>
      <c r="N497" s="8" t="n"/>
      <c r="O497" s="8" t="n"/>
      <c r="P497" s="8" t="n"/>
      <c r="Q497" s="15" t="n"/>
    </row>
    <row r="498">
      <c r="A498" s="14" t="n"/>
      <c r="B498" s="15" t="n"/>
      <c r="C498" s="8" t="n"/>
      <c r="D498" s="8" t="n"/>
      <c r="E498" s="16">
        <f>IF(D498="","",IFERROR(VLOOKUP(D498,Jugadores!$A:$B,2,FALSE),"¿dorsal?"))</f>
        <v/>
      </c>
      <c r="F498" s="8" t="n"/>
      <c r="G498" s="8" t="n"/>
      <c r="H498" s="8" t="n"/>
      <c r="I498" s="8" t="n"/>
      <c r="J498" s="8" t="n"/>
      <c r="K498" s="8" t="n"/>
      <c r="L498" s="8" t="n"/>
      <c r="M498" s="8" t="n"/>
      <c r="N498" s="8" t="n"/>
      <c r="O498" s="8" t="n"/>
      <c r="P498" s="8" t="n"/>
      <c r="Q498" s="15" t="n"/>
    </row>
    <row r="499">
      <c r="A499" s="14" t="n"/>
      <c r="B499" s="15" t="n"/>
      <c r="C499" s="8" t="n"/>
      <c r="D499" s="8" t="n"/>
      <c r="E499" s="16">
        <f>IF(D499="","",IFERROR(VLOOKUP(D499,Jugadores!$A:$B,2,FALSE),"¿dorsal?"))</f>
        <v/>
      </c>
      <c r="F499" s="8" t="n"/>
      <c r="G499" s="8" t="n"/>
      <c r="H499" s="8" t="n"/>
      <c r="I499" s="8" t="n"/>
      <c r="J499" s="8" t="n"/>
      <c r="K499" s="8" t="n"/>
      <c r="L499" s="8" t="n"/>
      <c r="M499" s="8" t="n"/>
      <c r="N499" s="8" t="n"/>
      <c r="O499" s="8" t="n"/>
      <c r="P499" s="8" t="n"/>
      <c r="Q499" s="15" t="n"/>
    </row>
    <row r="500">
      <c r="A500" s="14" t="n"/>
      <c r="B500" s="15" t="n"/>
      <c r="C500" s="8" t="n"/>
      <c r="D500" s="8" t="n"/>
      <c r="E500" s="16">
        <f>IF(D500="","",IFERROR(VLOOKUP(D500,Jugadores!$A:$B,2,FALSE),"¿dorsal?"))</f>
        <v/>
      </c>
      <c r="F500" s="8" t="n"/>
      <c r="G500" s="8" t="n"/>
      <c r="H500" s="8" t="n"/>
      <c r="I500" s="8" t="n"/>
      <c r="J500" s="8" t="n"/>
      <c r="K500" s="8" t="n"/>
      <c r="L500" s="8" t="n"/>
      <c r="M500" s="8" t="n"/>
      <c r="N500" s="8" t="n"/>
      <c r="O500" s="8" t="n"/>
      <c r="P500" s="8" t="n"/>
      <c r="Q500" s="15" t="n"/>
    </row>
    <row r="501">
      <c r="A501" s="14" t="n"/>
      <c r="B501" s="15" t="n"/>
      <c r="C501" s="8" t="n"/>
      <c r="D501" s="8" t="n"/>
      <c r="E501" s="16">
        <f>IF(D501="","",IFERROR(VLOOKUP(D501,Jugadores!$A:$B,2,FALSE),"¿dorsal?"))</f>
        <v/>
      </c>
      <c r="F501" s="8" t="n"/>
      <c r="G501" s="8" t="n"/>
      <c r="H501" s="8" t="n"/>
      <c r="I501" s="8" t="n"/>
      <c r="J501" s="8" t="n"/>
      <c r="K501" s="8" t="n"/>
      <c r="L501" s="8" t="n"/>
      <c r="M501" s="8" t="n"/>
      <c r="N501" s="8" t="n"/>
      <c r="O501" s="8" t="n"/>
      <c r="P501" s="8" t="n"/>
      <c r="Q501" s="15" t="n"/>
    </row>
    <row r="502">
      <c r="A502" s="14" t="n"/>
      <c r="B502" s="15" t="n"/>
      <c r="C502" s="8" t="n"/>
      <c r="D502" s="8" t="n"/>
      <c r="E502" s="16">
        <f>IF(D502="","",IFERROR(VLOOKUP(D502,Jugadores!$A:$B,2,FALSE),"¿dorsal?"))</f>
        <v/>
      </c>
      <c r="F502" s="8" t="n"/>
      <c r="G502" s="8" t="n"/>
      <c r="H502" s="8" t="n"/>
      <c r="I502" s="8" t="n"/>
      <c r="J502" s="8" t="n"/>
      <c r="K502" s="8" t="n"/>
      <c r="L502" s="8" t="n"/>
      <c r="M502" s="8" t="n"/>
      <c r="N502" s="8" t="n"/>
      <c r="O502" s="8" t="n"/>
      <c r="P502" s="8" t="n"/>
      <c r="Q502" s="15" t="n"/>
    </row>
    <row r="503">
      <c r="A503" s="14" t="n"/>
      <c r="B503" s="15" t="n"/>
      <c r="C503" s="8" t="n"/>
      <c r="D503" s="8" t="n"/>
      <c r="E503" s="16">
        <f>IF(D503="","",IFERROR(VLOOKUP(D503,Jugadores!$A:$B,2,FALSE),"¿dorsal?"))</f>
        <v/>
      </c>
      <c r="F503" s="8" t="n"/>
      <c r="G503" s="8" t="n"/>
      <c r="H503" s="8" t="n"/>
      <c r="I503" s="8" t="n"/>
      <c r="J503" s="8" t="n"/>
      <c r="K503" s="8" t="n"/>
      <c r="L503" s="8" t="n"/>
      <c r="M503" s="8" t="n"/>
      <c r="N503" s="8" t="n"/>
      <c r="O503" s="8" t="n"/>
      <c r="P503" s="8" t="n"/>
      <c r="Q503" s="15" t="n"/>
    </row>
    <row r="504">
      <c r="A504" s="14" t="n"/>
      <c r="B504" s="15" t="n"/>
      <c r="C504" s="8" t="n"/>
      <c r="D504" s="8" t="n"/>
      <c r="E504" s="16">
        <f>IF(D504="","",IFERROR(VLOOKUP(D504,Jugadores!$A:$B,2,FALSE),"¿dorsal?"))</f>
        <v/>
      </c>
      <c r="F504" s="8" t="n"/>
      <c r="G504" s="8" t="n"/>
      <c r="H504" s="8" t="n"/>
      <c r="I504" s="8" t="n"/>
      <c r="J504" s="8" t="n"/>
      <c r="K504" s="8" t="n"/>
      <c r="L504" s="8" t="n"/>
      <c r="M504" s="8" t="n"/>
      <c r="N504" s="8" t="n"/>
      <c r="O504" s="8" t="n"/>
      <c r="P504" s="8" t="n"/>
      <c r="Q504" s="15" t="n"/>
    </row>
    <row r="505">
      <c r="A505" s="14" t="n"/>
      <c r="B505" s="15" t="n"/>
      <c r="C505" s="8" t="n"/>
      <c r="D505" s="8" t="n"/>
      <c r="E505" s="16">
        <f>IF(D505="","",IFERROR(VLOOKUP(D505,Jugadores!$A:$B,2,FALSE),"¿dorsal?"))</f>
        <v/>
      </c>
      <c r="F505" s="8" t="n"/>
      <c r="G505" s="8" t="n"/>
      <c r="H505" s="8" t="n"/>
      <c r="I505" s="8" t="n"/>
      <c r="J505" s="8" t="n"/>
      <c r="K505" s="8" t="n"/>
      <c r="L505" s="8" t="n"/>
      <c r="M505" s="8" t="n"/>
      <c r="N505" s="8" t="n"/>
      <c r="O505" s="8" t="n"/>
      <c r="P505" s="8" t="n"/>
      <c r="Q505" s="15" t="n"/>
    </row>
    <row r="506">
      <c r="A506" s="14" t="n"/>
      <c r="B506" s="15" t="n"/>
      <c r="C506" s="8" t="n"/>
      <c r="D506" s="8" t="n"/>
      <c r="E506" s="16">
        <f>IF(D506="","",IFERROR(VLOOKUP(D506,Jugadores!$A:$B,2,FALSE),"¿dorsal?"))</f>
        <v/>
      </c>
      <c r="F506" s="8" t="n"/>
      <c r="G506" s="8" t="n"/>
      <c r="H506" s="8" t="n"/>
      <c r="I506" s="8" t="n"/>
      <c r="J506" s="8" t="n"/>
      <c r="K506" s="8" t="n"/>
      <c r="L506" s="8" t="n"/>
      <c r="M506" s="8" t="n"/>
      <c r="N506" s="8" t="n"/>
      <c r="O506" s="8" t="n"/>
      <c r="P506" s="8" t="n"/>
      <c r="Q506" s="15" t="n"/>
    </row>
    <row r="507">
      <c r="A507" s="14" t="n"/>
      <c r="B507" s="15" t="n"/>
      <c r="C507" s="8" t="n"/>
      <c r="D507" s="8" t="n"/>
      <c r="E507" s="16">
        <f>IF(D507="","",IFERROR(VLOOKUP(D507,Jugadores!$A:$B,2,FALSE),"¿dorsal?"))</f>
        <v/>
      </c>
      <c r="F507" s="8" t="n"/>
      <c r="G507" s="8" t="n"/>
      <c r="H507" s="8" t="n"/>
      <c r="I507" s="8" t="n"/>
      <c r="J507" s="8" t="n"/>
      <c r="K507" s="8" t="n"/>
      <c r="L507" s="8" t="n"/>
      <c r="M507" s="8" t="n"/>
      <c r="N507" s="8" t="n"/>
      <c r="O507" s="8" t="n"/>
      <c r="P507" s="8" t="n"/>
      <c r="Q507" s="15" t="n"/>
    </row>
    <row r="508">
      <c r="A508" s="14" t="n"/>
      <c r="B508" s="15" t="n"/>
      <c r="C508" s="8" t="n"/>
      <c r="D508" s="8" t="n"/>
      <c r="E508" s="16">
        <f>IF(D508="","",IFERROR(VLOOKUP(D508,Jugadores!$A:$B,2,FALSE),"¿dorsal?"))</f>
        <v/>
      </c>
      <c r="F508" s="8" t="n"/>
      <c r="G508" s="8" t="n"/>
      <c r="H508" s="8" t="n"/>
      <c r="I508" s="8" t="n"/>
      <c r="J508" s="8" t="n"/>
      <c r="K508" s="8" t="n"/>
      <c r="L508" s="8" t="n"/>
      <c r="M508" s="8" t="n"/>
      <c r="N508" s="8" t="n"/>
      <c r="O508" s="8" t="n"/>
      <c r="P508" s="8" t="n"/>
      <c r="Q508" s="15" t="n"/>
    </row>
    <row r="509">
      <c r="A509" s="14" t="n"/>
      <c r="B509" s="15" t="n"/>
      <c r="C509" s="8" t="n"/>
      <c r="D509" s="8" t="n"/>
      <c r="E509" s="16">
        <f>IF(D509="","",IFERROR(VLOOKUP(D509,Jugadores!$A:$B,2,FALSE),"¿dorsal?"))</f>
        <v/>
      </c>
      <c r="F509" s="8" t="n"/>
      <c r="G509" s="8" t="n"/>
      <c r="H509" s="8" t="n"/>
      <c r="I509" s="8" t="n"/>
      <c r="J509" s="8" t="n"/>
      <c r="K509" s="8" t="n"/>
      <c r="L509" s="8" t="n"/>
      <c r="M509" s="8" t="n"/>
      <c r="N509" s="8" t="n"/>
      <c r="O509" s="8" t="n"/>
      <c r="P509" s="8" t="n"/>
      <c r="Q509" s="15" t="n"/>
    </row>
    <row r="510">
      <c r="A510" s="14" t="n"/>
      <c r="B510" s="15" t="n"/>
      <c r="C510" s="8" t="n"/>
      <c r="D510" s="8" t="n"/>
      <c r="E510" s="16">
        <f>IF(D510="","",IFERROR(VLOOKUP(D510,Jugadores!$A:$B,2,FALSE),"¿dorsal?"))</f>
        <v/>
      </c>
      <c r="F510" s="8" t="n"/>
      <c r="G510" s="8" t="n"/>
      <c r="H510" s="8" t="n"/>
      <c r="I510" s="8" t="n"/>
      <c r="J510" s="8" t="n"/>
      <c r="K510" s="8" t="n"/>
      <c r="L510" s="8" t="n"/>
      <c r="M510" s="8" t="n"/>
      <c r="N510" s="8" t="n"/>
      <c r="O510" s="8" t="n"/>
      <c r="P510" s="8" t="n"/>
      <c r="Q510" s="15" t="n"/>
    </row>
    <row r="511">
      <c r="A511" s="14" t="n"/>
      <c r="B511" s="15" t="n"/>
      <c r="C511" s="8" t="n"/>
      <c r="D511" s="8" t="n"/>
      <c r="E511" s="16">
        <f>IF(D511="","",IFERROR(VLOOKUP(D511,Jugadores!$A:$B,2,FALSE),"¿dorsal?"))</f>
        <v/>
      </c>
      <c r="F511" s="8" t="n"/>
      <c r="G511" s="8" t="n"/>
      <c r="H511" s="8" t="n"/>
      <c r="I511" s="8" t="n"/>
      <c r="J511" s="8" t="n"/>
      <c r="K511" s="8" t="n"/>
      <c r="L511" s="8" t="n"/>
      <c r="M511" s="8" t="n"/>
      <c r="N511" s="8" t="n"/>
      <c r="O511" s="8" t="n"/>
      <c r="P511" s="8" t="n"/>
      <c r="Q511" s="15" t="n"/>
    </row>
    <row r="512">
      <c r="A512" s="14" t="n"/>
      <c r="B512" s="15" t="n"/>
      <c r="C512" s="8" t="n"/>
      <c r="D512" s="8" t="n"/>
      <c r="E512" s="16">
        <f>IF(D512="","",IFERROR(VLOOKUP(D512,Jugadores!$A:$B,2,FALSE),"¿dorsal?"))</f>
        <v/>
      </c>
      <c r="F512" s="8" t="n"/>
      <c r="G512" s="8" t="n"/>
      <c r="H512" s="8" t="n"/>
      <c r="I512" s="8" t="n"/>
      <c r="J512" s="8" t="n"/>
      <c r="K512" s="8" t="n"/>
      <c r="L512" s="8" t="n"/>
      <c r="M512" s="8" t="n"/>
      <c r="N512" s="8" t="n"/>
      <c r="O512" s="8" t="n"/>
      <c r="P512" s="8" t="n"/>
      <c r="Q512" s="15" t="n"/>
    </row>
    <row r="513">
      <c r="A513" s="14" t="n"/>
      <c r="B513" s="15" t="n"/>
      <c r="C513" s="8" t="n"/>
      <c r="D513" s="8" t="n"/>
      <c r="E513" s="16">
        <f>IF(D513="","",IFERROR(VLOOKUP(D513,Jugadores!$A:$B,2,FALSE),"¿dorsal?"))</f>
        <v/>
      </c>
      <c r="F513" s="8" t="n"/>
      <c r="G513" s="8" t="n"/>
      <c r="H513" s="8" t="n"/>
      <c r="I513" s="8" t="n"/>
      <c r="J513" s="8" t="n"/>
      <c r="K513" s="8" t="n"/>
      <c r="L513" s="8" t="n"/>
      <c r="M513" s="8" t="n"/>
      <c r="N513" s="8" t="n"/>
      <c r="O513" s="8" t="n"/>
      <c r="P513" s="8" t="n"/>
      <c r="Q513" s="15" t="n"/>
    </row>
    <row r="514">
      <c r="A514" s="14" t="n"/>
      <c r="B514" s="15" t="n"/>
      <c r="C514" s="8" t="n"/>
      <c r="D514" s="8" t="n"/>
      <c r="E514" s="16">
        <f>IF(D514="","",IFERROR(VLOOKUP(D514,Jugadores!$A:$B,2,FALSE),"¿dorsal?"))</f>
        <v/>
      </c>
      <c r="F514" s="8" t="n"/>
      <c r="G514" s="8" t="n"/>
      <c r="H514" s="8" t="n"/>
      <c r="I514" s="8" t="n"/>
      <c r="J514" s="8" t="n"/>
      <c r="K514" s="8" t="n"/>
      <c r="L514" s="8" t="n"/>
      <c r="M514" s="8" t="n"/>
      <c r="N514" s="8" t="n"/>
      <c r="O514" s="8" t="n"/>
      <c r="P514" s="8" t="n"/>
      <c r="Q514" s="15" t="n"/>
    </row>
    <row r="515">
      <c r="A515" s="14" t="n"/>
      <c r="B515" s="15" t="n"/>
      <c r="C515" s="8" t="n"/>
      <c r="D515" s="8" t="n"/>
      <c r="E515" s="16">
        <f>IF(D515="","",IFERROR(VLOOKUP(D515,Jugadores!$A:$B,2,FALSE),"¿dorsal?"))</f>
        <v/>
      </c>
      <c r="F515" s="8" t="n"/>
      <c r="G515" s="8" t="n"/>
      <c r="H515" s="8" t="n"/>
      <c r="I515" s="8" t="n"/>
      <c r="J515" s="8" t="n"/>
      <c r="K515" s="8" t="n"/>
      <c r="L515" s="8" t="n"/>
      <c r="M515" s="8" t="n"/>
      <c r="N515" s="8" t="n"/>
      <c r="O515" s="8" t="n"/>
      <c r="P515" s="8" t="n"/>
      <c r="Q515" s="15" t="n"/>
    </row>
    <row r="516">
      <c r="A516" s="14" t="n"/>
      <c r="B516" s="15" t="n"/>
      <c r="C516" s="8" t="n"/>
      <c r="D516" s="8" t="n"/>
      <c r="E516" s="16">
        <f>IF(D516="","",IFERROR(VLOOKUP(D516,Jugadores!$A:$B,2,FALSE),"¿dorsal?"))</f>
        <v/>
      </c>
      <c r="F516" s="8" t="n"/>
      <c r="G516" s="8" t="n"/>
      <c r="H516" s="8" t="n"/>
      <c r="I516" s="8" t="n"/>
      <c r="J516" s="8" t="n"/>
      <c r="K516" s="8" t="n"/>
      <c r="L516" s="8" t="n"/>
      <c r="M516" s="8" t="n"/>
      <c r="N516" s="8" t="n"/>
      <c r="O516" s="8" t="n"/>
      <c r="P516" s="8" t="n"/>
      <c r="Q516" s="15" t="n"/>
    </row>
    <row r="517">
      <c r="A517" s="14" t="n"/>
      <c r="B517" s="15" t="n"/>
      <c r="C517" s="8" t="n"/>
      <c r="D517" s="8" t="n"/>
      <c r="E517" s="16">
        <f>IF(D517="","",IFERROR(VLOOKUP(D517,Jugadores!$A:$B,2,FALSE),"¿dorsal?"))</f>
        <v/>
      </c>
      <c r="F517" s="8" t="n"/>
      <c r="G517" s="8" t="n"/>
      <c r="H517" s="8" t="n"/>
      <c r="I517" s="8" t="n"/>
      <c r="J517" s="8" t="n"/>
      <c r="K517" s="8" t="n"/>
      <c r="L517" s="8" t="n"/>
      <c r="M517" s="8" t="n"/>
      <c r="N517" s="8" t="n"/>
      <c r="O517" s="8" t="n"/>
      <c r="P517" s="8" t="n"/>
      <c r="Q517" s="15" t="n"/>
    </row>
    <row r="518">
      <c r="A518" s="14" t="n"/>
      <c r="B518" s="15" t="n"/>
      <c r="C518" s="8" t="n"/>
      <c r="D518" s="8" t="n"/>
      <c r="E518" s="16">
        <f>IF(D518="","",IFERROR(VLOOKUP(D518,Jugadores!$A:$B,2,FALSE),"¿dorsal?"))</f>
        <v/>
      </c>
      <c r="F518" s="8" t="n"/>
      <c r="G518" s="8" t="n"/>
      <c r="H518" s="8" t="n"/>
      <c r="I518" s="8" t="n"/>
      <c r="J518" s="8" t="n"/>
      <c r="K518" s="8" t="n"/>
      <c r="L518" s="8" t="n"/>
      <c r="M518" s="8" t="n"/>
      <c r="N518" s="8" t="n"/>
      <c r="O518" s="8" t="n"/>
      <c r="P518" s="8" t="n"/>
      <c r="Q518" s="15" t="n"/>
    </row>
    <row r="519">
      <c r="A519" s="14" t="n"/>
      <c r="B519" s="15" t="n"/>
      <c r="C519" s="8" t="n"/>
      <c r="D519" s="8" t="n"/>
      <c r="E519" s="16">
        <f>IF(D519="","",IFERROR(VLOOKUP(D519,Jugadores!$A:$B,2,FALSE),"¿dorsal?"))</f>
        <v/>
      </c>
      <c r="F519" s="8" t="n"/>
      <c r="G519" s="8" t="n"/>
      <c r="H519" s="8" t="n"/>
      <c r="I519" s="8" t="n"/>
      <c r="J519" s="8" t="n"/>
      <c r="K519" s="8" t="n"/>
      <c r="L519" s="8" t="n"/>
      <c r="M519" s="8" t="n"/>
      <c r="N519" s="8" t="n"/>
      <c r="O519" s="8" t="n"/>
      <c r="P519" s="8" t="n"/>
      <c r="Q519" s="15" t="n"/>
    </row>
    <row r="520">
      <c r="A520" s="14" t="n"/>
      <c r="B520" s="15" t="n"/>
      <c r="C520" s="8" t="n"/>
      <c r="D520" s="8" t="n"/>
      <c r="E520" s="16">
        <f>IF(D520="","",IFERROR(VLOOKUP(D520,Jugadores!$A:$B,2,FALSE),"¿dorsal?"))</f>
        <v/>
      </c>
      <c r="F520" s="8" t="n"/>
      <c r="G520" s="8" t="n"/>
      <c r="H520" s="8" t="n"/>
      <c r="I520" s="8" t="n"/>
      <c r="J520" s="8" t="n"/>
      <c r="K520" s="8" t="n"/>
      <c r="L520" s="8" t="n"/>
      <c r="M520" s="8" t="n"/>
      <c r="N520" s="8" t="n"/>
      <c r="O520" s="8" t="n"/>
      <c r="P520" s="8" t="n"/>
      <c r="Q520" s="15" t="n"/>
    </row>
    <row r="521">
      <c r="A521" s="14" t="n"/>
      <c r="B521" s="15" t="n"/>
      <c r="C521" s="8" t="n"/>
      <c r="D521" s="8" t="n"/>
      <c r="E521" s="16">
        <f>IF(D521="","",IFERROR(VLOOKUP(D521,Jugadores!$A:$B,2,FALSE),"¿dorsal?"))</f>
        <v/>
      </c>
      <c r="F521" s="8" t="n"/>
      <c r="G521" s="8" t="n"/>
      <c r="H521" s="8" t="n"/>
      <c r="I521" s="8" t="n"/>
      <c r="J521" s="8" t="n"/>
      <c r="K521" s="8" t="n"/>
      <c r="L521" s="8" t="n"/>
      <c r="M521" s="8" t="n"/>
      <c r="N521" s="8" t="n"/>
      <c r="O521" s="8" t="n"/>
      <c r="P521" s="8" t="n"/>
      <c r="Q521" s="15" t="n"/>
    </row>
    <row r="522">
      <c r="A522" s="14" t="n"/>
      <c r="B522" s="15" t="n"/>
      <c r="C522" s="8" t="n"/>
      <c r="D522" s="8" t="n"/>
      <c r="E522" s="16">
        <f>IF(D522="","",IFERROR(VLOOKUP(D522,Jugadores!$A:$B,2,FALSE),"¿dorsal?"))</f>
        <v/>
      </c>
      <c r="F522" s="8" t="n"/>
      <c r="G522" s="8" t="n"/>
      <c r="H522" s="8" t="n"/>
      <c r="I522" s="8" t="n"/>
      <c r="J522" s="8" t="n"/>
      <c r="K522" s="8" t="n"/>
      <c r="L522" s="8" t="n"/>
      <c r="M522" s="8" t="n"/>
      <c r="N522" s="8" t="n"/>
      <c r="O522" s="8" t="n"/>
      <c r="P522" s="8" t="n"/>
      <c r="Q522" s="15" t="n"/>
    </row>
    <row r="523">
      <c r="A523" s="14" t="n"/>
      <c r="B523" s="15" t="n"/>
      <c r="C523" s="8" t="n"/>
      <c r="D523" s="8" t="n"/>
      <c r="E523" s="16">
        <f>IF(D523="","",IFERROR(VLOOKUP(D523,Jugadores!$A:$B,2,FALSE),"¿dorsal?"))</f>
        <v/>
      </c>
      <c r="F523" s="8" t="n"/>
      <c r="G523" s="8" t="n"/>
      <c r="H523" s="8" t="n"/>
      <c r="I523" s="8" t="n"/>
      <c r="J523" s="8" t="n"/>
      <c r="K523" s="8" t="n"/>
      <c r="L523" s="8" t="n"/>
      <c r="M523" s="8" t="n"/>
      <c r="N523" s="8" t="n"/>
      <c r="O523" s="8" t="n"/>
      <c r="P523" s="8" t="n"/>
      <c r="Q523" s="15" t="n"/>
    </row>
    <row r="524">
      <c r="A524" s="14" t="n"/>
      <c r="B524" s="15" t="n"/>
      <c r="C524" s="8" t="n"/>
      <c r="D524" s="8" t="n"/>
      <c r="E524" s="16">
        <f>IF(D524="","",IFERROR(VLOOKUP(D524,Jugadores!$A:$B,2,FALSE),"¿dorsal?"))</f>
        <v/>
      </c>
      <c r="F524" s="8" t="n"/>
      <c r="G524" s="8" t="n"/>
      <c r="H524" s="8" t="n"/>
      <c r="I524" s="8" t="n"/>
      <c r="J524" s="8" t="n"/>
      <c r="K524" s="8" t="n"/>
      <c r="L524" s="8" t="n"/>
      <c r="M524" s="8" t="n"/>
      <c r="N524" s="8" t="n"/>
      <c r="O524" s="8" t="n"/>
      <c r="P524" s="8" t="n"/>
      <c r="Q524" s="15" t="n"/>
    </row>
    <row r="525">
      <c r="A525" s="14" t="n"/>
      <c r="B525" s="15" t="n"/>
      <c r="C525" s="8" t="n"/>
      <c r="D525" s="8" t="n"/>
      <c r="E525" s="16">
        <f>IF(D525="","",IFERROR(VLOOKUP(D525,Jugadores!$A:$B,2,FALSE),"¿dorsal?"))</f>
        <v/>
      </c>
      <c r="F525" s="8" t="n"/>
      <c r="G525" s="8" t="n"/>
      <c r="H525" s="8" t="n"/>
      <c r="I525" s="8" t="n"/>
      <c r="J525" s="8" t="n"/>
      <c r="K525" s="8" t="n"/>
      <c r="L525" s="8" t="n"/>
      <c r="M525" s="8" t="n"/>
      <c r="N525" s="8" t="n"/>
      <c r="O525" s="8" t="n"/>
      <c r="P525" s="8" t="n"/>
      <c r="Q525" s="15" t="n"/>
    </row>
    <row r="526">
      <c r="A526" s="14" t="n"/>
      <c r="B526" s="15" t="n"/>
      <c r="C526" s="8" t="n"/>
      <c r="D526" s="8" t="n"/>
      <c r="E526" s="16">
        <f>IF(D526="","",IFERROR(VLOOKUP(D526,Jugadores!$A:$B,2,FALSE),"¿dorsal?"))</f>
        <v/>
      </c>
      <c r="F526" s="8" t="n"/>
      <c r="G526" s="8" t="n"/>
      <c r="H526" s="8" t="n"/>
      <c r="I526" s="8" t="n"/>
      <c r="J526" s="8" t="n"/>
      <c r="K526" s="8" t="n"/>
      <c r="L526" s="8" t="n"/>
      <c r="M526" s="8" t="n"/>
      <c r="N526" s="8" t="n"/>
      <c r="O526" s="8" t="n"/>
      <c r="P526" s="8" t="n"/>
      <c r="Q526" s="15" t="n"/>
    </row>
    <row r="527">
      <c r="A527" s="14" t="n"/>
      <c r="B527" s="15" t="n"/>
      <c r="C527" s="8" t="n"/>
      <c r="D527" s="8" t="n"/>
      <c r="E527" s="16">
        <f>IF(D527="","",IFERROR(VLOOKUP(D527,Jugadores!$A:$B,2,FALSE),"¿dorsal?"))</f>
        <v/>
      </c>
      <c r="F527" s="8" t="n"/>
      <c r="G527" s="8" t="n"/>
      <c r="H527" s="8" t="n"/>
      <c r="I527" s="8" t="n"/>
      <c r="J527" s="8" t="n"/>
      <c r="K527" s="8" t="n"/>
      <c r="L527" s="8" t="n"/>
      <c r="M527" s="8" t="n"/>
      <c r="N527" s="8" t="n"/>
      <c r="O527" s="8" t="n"/>
      <c r="P527" s="8" t="n"/>
      <c r="Q527" s="15" t="n"/>
    </row>
    <row r="528">
      <c r="A528" s="14" t="n"/>
      <c r="B528" s="15" t="n"/>
      <c r="C528" s="8" t="n"/>
      <c r="D528" s="8" t="n"/>
      <c r="E528" s="16">
        <f>IF(D528="","",IFERROR(VLOOKUP(D528,Jugadores!$A:$B,2,FALSE),"¿dorsal?"))</f>
        <v/>
      </c>
      <c r="F528" s="8" t="n"/>
      <c r="G528" s="8" t="n"/>
      <c r="H528" s="8" t="n"/>
      <c r="I528" s="8" t="n"/>
      <c r="J528" s="8" t="n"/>
      <c r="K528" s="8" t="n"/>
      <c r="L528" s="8" t="n"/>
      <c r="M528" s="8" t="n"/>
      <c r="N528" s="8" t="n"/>
      <c r="O528" s="8" t="n"/>
      <c r="P528" s="8" t="n"/>
      <c r="Q528" s="15" t="n"/>
    </row>
    <row r="529">
      <c r="A529" s="14" t="n"/>
      <c r="B529" s="15" t="n"/>
      <c r="C529" s="8" t="n"/>
      <c r="D529" s="8" t="n"/>
      <c r="E529" s="16">
        <f>IF(D529="","",IFERROR(VLOOKUP(D529,Jugadores!$A:$B,2,FALSE),"¿dorsal?"))</f>
        <v/>
      </c>
      <c r="F529" s="8" t="n"/>
      <c r="G529" s="8" t="n"/>
      <c r="H529" s="8" t="n"/>
      <c r="I529" s="8" t="n"/>
      <c r="J529" s="8" t="n"/>
      <c r="K529" s="8" t="n"/>
      <c r="L529" s="8" t="n"/>
      <c r="M529" s="8" t="n"/>
      <c r="N529" s="8" t="n"/>
      <c r="O529" s="8" t="n"/>
      <c r="P529" s="8" t="n"/>
      <c r="Q529" s="15" t="n"/>
    </row>
    <row r="530">
      <c r="A530" s="14" t="n"/>
      <c r="B530" s="15" t="n"/>
      <c r="C530" s="8" t="n"/>
      <c r="D530" s="8" t="n"/>
      <c r="E530" s="16">
        <f>IF(D530="","",IFERROR(VLOOKUP(D530,Jugadores!$A:$B,2,FALSE),"¿dorsal?"))</f>
        <v/>
      </c>
      <c r="F530" s="8" t="n"/>
      <c r="G530" s="8" t="n"/>
      <c r="H530" s="8" t="n"/>
      <c r="I530" s="8" t="n"/>
      <c r="J530" s="8" t="n"/>
      <c r="K530" s="8" t="n"/>
      <c r="L530" s="8" t="n"/>
      <c r="M530" s="8" t="n"/>
      <c r="N530" s="8" t="n"/>
      <c r="O530" s="8" t="n"/>
      <c r="P530" s="8" t="n"/>
      <c r="Q530" s="15" t="n"/>
    </row>
    <row r="531">
      <c r="A531" s="14" t="n"/>
      <c r="B531" s="15" t="n"/>
      <c r="C531" s="8" t="n"/>
      <c r="D531" s="8" t="n"/>
      <c r="E531" s="16">
        <f>IF(D531="","",IFERROR(VLOOKUP(D531,Jugadores!$A:$B,2,FALSE),"¿dorsal?"))</f>
        <v/>
      </c>
      <c r="F531" s="8" t="n"/>
      <c r="G531" s="8" t="n"/>
      <c r="H531" s="8" t="n"/>
      <c r="I531" s="8" t="n"/>
      <c r="J531" s="8" t="n"/>
      <c r="K531" s="8" t="n"/>
      <c r="L531" s="8" t="n"/>
      <c r="M531" s="8" t="n"/>
      <c r="N531" s="8" t="n"/>
      <c r="O531" s="8" t="n"/>
      <c r="P531" s="8" t="n"/>
      <c r="Q531" s="15" t="n"/>
    </row>
    <row r="532">
      <c r="A532" s="14" t="n"/>
      <c r="B532" s="15" t="n"/>
      <c r="C532" s="8" t="n"/>
      <c r="D532" s="8" t="n"/>
      <c r="E532" s="16">
        <f>IF(D532="","",IFERROR(VLOOKUP(D532,Jugadores!$A:$B,2,FALSE),"¿dorsal?"))</f>
        <v/>
      </c>
      <c r="F532" s="8" t="n"/>
      <c r="G532" s="8" t="n"/>
      <c r="H532" s="8" t="n"/>
      <c r="I532" s="8" t="n"/>
      <c r="J532" s="8" t="n"/>
      <c r="K532" s="8" t="n"/>
      <c r="L532" s="8" t="n"/>
      <c r="M532" s="8" t="n"/>
      <c r="N532" s="8" t="n"/>
      <c r="O532" s="8" t="n"/>
      <c r="P532" s="8" t="n"/>
      <c r="Q532" s="15" t="n"/>
    </row>
    <row r="533">
      <c r="A533" s="14" t="n"/>
      <c r="B533" s="15" t="n"/>
      <c r="C533" s="8" t="n"/>
      <c r="D533" s="8" t="n"/>
      <c r="E533" s="16">
        <f>IF(D533="","",IFERROR(VLOOKUP(D533,Jugadores!$A:$B,2,FALSE),"¿dorsal?"))</f>
        <v/>
      </c>
      <c r="F533" s="8" t="n"/>
      <c r="G533" s="8" t="n"/>
      <c r="H533" s="8" t="n"/>
      <c r="I533" s="8" t="n"/>
      <c r="J533" s="8" t="n"/>
      <c r="K533" s="8" t="n"/>
      <c r="L533" s="8" t="n"/>
      <c r="M533" s="8" t="n"/>
      <c r="N533" s="8" t="n"/>
      <c r="O533" s="8" t="n"/>
      <c r="P533" s="8" t="n"/>
      <c r="Q533" s="15" t="n"/>
    </row>
    <row r="534">
      <c r="A534" s="14" t="n"/>
      <c r="B534" s="15" t="n"/>
      <c r="C534" s="8" t="n"/>
      <c r="D534" s="8" t="n"/>
      <c r="E534" s="16">
        <f>IF(D534="","",IFERROR(VLOOKUP(D534,Jugadores!$A:$B,2,FALSE),"¿dorsal?"))</f>
        <v/>
      </c>
      <c r="F534" s="8" t="n"/>
      <c r="G534" s="8" t="n"/>
      <c r="H534" s="8" t="n"/>
      <c r="I534" s="8" t="n"/>
      <c r="J534" s="8" t="n"/>
      <c r="K534" s="8" t="n"/>
      <c r="L534" s="8" t="n"/>
      <c r="M534" s="8" t="n"/>
      <c r="N534" s="8" t="n"/>
      <c r="O534" s="8" t="n"/>
      <c r="P534" s="8" t="n"/>
      <c r="Q534" s="15" t="n"/>
    </row>
    <row r="535">
      <c r="A535" s="14" t="n"/>
      <c r="B535" s="15" t="n"/>
      <c r="C535" s="8" t="n"/>
      <c r="D535" s="8" t="n"/>
      <c r="E535" s="16">
        <f>IF(D535="","",IFERROR(VLOOKUP(D535,Jugadores!$A:$B,2,FALSE),"¿dorsal?"))</f>
        <v/>
      </c>
      <c r="F535" s="8" t="n"/>
      <c r="G535" s="8" t="n"/>
      <c r="H535" s="8" t="n"/>
      <c r="I535" s="8" t="n"/>
      <c r="J535" s="8" t="n"/>
      <c r="K535" s="8" t="n"/>
      <c r="L535" s="8" t="n"/>
      <c r="M535" s="8" t="n"/>
      <c r="N535" s="8" t="n"/>
      <c r="O535" s="8" t="n"/>
      <c r="P535" s="8" t="n"/>
      <c r="Q535" s="15" t="n"/>
    </row>
    <row r="536">
      <c r="A536" s="14" t="n"/>
      <c r="B536" s="15" t="n"/>
      <c r="C536" s="8" t="n"/>
      <c r="D536" s="8" t="n"/>
      <c r="E536" s="16">
        <f>IF(D536="","",IFERROR(VLOOKUP(D536,Jugadores!$A:$B,2,FALSE),"¿dorsal?"))</f>
        <v/>
      </c>
      <c r="F536" s="8" t="n"/>
      <c r="G536" s="8" t="n"/>
      <c r="H536" s="8" t="n"/>
      <c r="I536" s="8" t="n"/>
      <c r="J536" s="8" t="n"/>
      <c r="K536" s="8" t="n"/>
      <c r="L536" s="8" t="n"/>
      <c r="M536" s="8" t="n"/>
      <c r="N536" s="8" t="n"/>
      <c r="O536" s="8" t="n"/>
      <c r="P536" s="8" t="n"/>
      <c r="Q536" s="15" t="n"/>
    </row>
    <row r="537">
      <c r="A537" s="14" t="n"/>
      <c r="B537" s="15" t="n"/>
      <c r="C537" s="8" t="n"/>
      <c r="D537" s="8" t="n"/>
      <c r="E537" s="16">
        <f>IF(D537="","",IFERROR(VLOOKUP(D537,Jugadores!$A:$B,2,FALSE),"¿dorsal?"))</f>
        <v/>
      </c>
      <c r="F537" s="8" t="n"/>
      <c r="G537" s="8" t="n"/>
      <c r="H537" s="8" t="n"/>
      <c r="I537" s="8" t="n"/>
      <c r="J537" s="8" t="n"/>
      <c r="K537" s="8" t="n"/>
      <c r="L537" s="8" t="n"/>
      <c r="M537" s="8" t="n"/>
      <c r="N537" s="8" t="n"/>
      <c r="O537" s="8" t="n"/>
      <c r="P537" s="8" t="n"/>
      <c r="Q537" s="15" t="n"/>
    </row>
    <row r="538">
      <c r="A538" s="14" t="n"/>
      <c r="B538" s="15" t="n"/>
      <c r="C538" s="8" t="n"/>
      <c r="D538" s="8" t="n"/>
      <c r="E538" s="16">
        <f>IF(D538="","",IFERROR(VLOOKUP(D538,Jugadores!$A:$B,2,FALSE),"¿dorsal?"))</f>
        <v/>
      </c>
      <c r="F538" s="8" t="n"/>
      <c r="G538" s="8" t="n"/>
      <c r="H538" s="8" t="n"/>
      <c r="I538" s="8" t="n"/>
      <c r="J538" s="8" t="n"/>
      <c r="K538" s="8" t="n"/>
      <c r="L538" s="8" t="n"/>
      <c r="M538" s="8" t="n"/>
      <c r="N538" s="8" t="n"/>
      <c r="O538" s="8" t="n"/>
      <c r="P538" s="8" t="n"/>
      <c r="Q538" s="15" t="n"/>
    </row>
    <row r="539">
      <c r="A539" s="14" t="n"/>
      <c r="B539" s="15" t="n"/>
      <c r="C539" s="8" t="n"/>
      <c r="D539" s="8" t="n"/>
      <c r="E539" s="16">
        <f>IF(D539="","",IFERROR(VLOOKUP(D539,Jugadores!$A:$B,2,FALSE),"¿dorsal?"))</f>
        <v/>
      </c>
      <c r="F539" s="8" t="n"/>
      <c r="G539" s="8" t="n"/>
      <c r="H539" s="8" t="n"/>
      <c r="I539" s="8" t="n"/>
      <c r="J539" s="8" t="n"/>
      <c r="K539" s="8" t="n"/>
      <c r="L539" s="8" t="n"/>
      <c r="M539" s="8" t="n"/>
      <c r="N539" s="8" t="n"/>
      <c r="O539" s="8" t="n"/>
      <c r="P539" s="8" t="n"/>
      <c r="Q539" s="15" t="n"/>
    </row>
    <row r="540">
      <c r="A540" s="14" t="n"/>
      <c r="B540" s="15" t="n"/>
      <c r="C540" s="8" t="n"/>
      <c r="D540" s="8" t="n"/>
      <c r="E540" s="16">
        <f>IF(D540="","",IFERROR(VLOOKUP(D540,Jugadores!$A:$B,2,FALSE),"¿dorsal?"))</f>
        <v/>
      </c>
      <c r="F540" s="8" t="n"/>
      <c r="G540" s="8" t="n"/>
      <c r="H540" s="8" t="n"/>
      <c r="I540" s="8" t="n"/>
      <c r="J540" s="8" t="n"/>
      <c r="K540" s="8" t="n"/>
      <c r="L540" s="8" t="n"/>
      <c r="M540" s="8" t="n"/>
      <c r="N540" s="8" t="n"/>
      <c r="O540" s="8" t="n"/>
      <c r="P540" s="8" t="n"/>
      <c r="Q540" s="15" t="n"/>
    </row>
    <row r="541">
      <c r="A541" s="14" t="n"/>
      <c r="B541" s="15" t="n"/>
      <c r="C541" s="8" t="n"/>
      <c r="D541" s="8" t="n"/>
      <c r="E541" s="16">
        <f>IF(D541="","",IFERROR(VLOOKUP(D541,Jugadores!$A:$B,2,FALSE),"¿dorsal?"))</f>
        <v/>
      </c>
      <c r="F541" s="8" t="n"/>
      <c r="G541" s="8" t="n"/>
      <c r="H541" s="8" t="n"/>
      <c r="I541" s="8" t="n"/>
      <c r="J541" s="8" t="n"/>
      <c r="K541" s="8" t="n"/>
      <c r="L541" s="8" t="n"/>
      <c r="M541" s="8" t="n"/>
      <c r="N541" s="8" t="n"/>
      <c r="O541" s="8" t="n"/>
      <c r="P541" s="8" t="n"/>
      <c r="Q541" s="15" t="n"/>
    </row>
    <row r="542">
      <c r="A542" s="14" t="n"/>
      <c r="B542" s="15" t="n"/>
      <c r="C542" s="8" t="n"/>
      <c r="D542" s="8" t="n"/>
      <c r="E542" s="16">
        <f>IF(D542="","",IFERROR(VLOOKUP(D542,Jugadores!$A:$B,2,FALSE),"¿dorsal?"))</f>
        <v/>
      </c>
      <c r="F542" s="8" t="n"/>
      <c r="G542" s="8" t="n"/>
      <c r="H542" s="8" t="n"/>
      <c r="I542" s="8" t="n"/>
      <c r="J542" s="8" t="n"/>
      <c r="K542" s="8" t="n"/>
      <c r="L542" s="8" t="n"/>
      <c r="M542" s="8" t="n"/>
      <c r="N542" s="8" t="n"/>
      <c r="O542" s="8" t="n"/>
      <c r="P542" s="8" t="n"/>
      <c r="Q542" s="15" t="n"/>
    </row>
    <row r="543">
      <c r="A543" s="14" t="n"/>
      <c r="B543" s="15" t="n"/>
      <c r="C543" s="8" t="n"/>
      <c r="D543" s="8" t="n"/>
      <c r="E543" s="16">
        <f>IF(D543="","",IFERROR(VLOOKUP(D543,Jugadores!$A:$B,2,FALSE),"¿dorsal?"))</f>
        <v/>
      </c>
      <c r="F543" s="8" t="n"/>
      <c r="G543" s="8" t="n"/>
      <c r="H543" s="8" t="n"/>
      <c r="I543" s="8" t="n"/>
      <c r="J543" s="8" t="n"/>
      <c r="K543" s="8" t="n"/>
      <c r="L543" s="8" t="n"/>
      <c r="M543" s="8" t="n"/>
      <c r="N543" s="8" t="n"/>
      <c r="O543" s="8" t="n"/>
      <c r="P543" s="8" t="n"/>
      <c r="Q543" s="15" t="n"/>
    </row>
    <row r="544">
      <c r="A544" s="14" t="n"/>
      <c r="B544" s="15" t="n"/>
      <c r="C544" s="8" t="n"/>
      <c r="D544" s="8" t="n"/>
      <c r="E544" s="16">
        <f>IF(D544="","",IFERROR(VLOOKUP(D544,Jugadores!$A:$B,2,FALSE),"¿dorsal?"))</f>
        <v/>
      </c>
      <c r="F544" s="8" t="n"/>
      <c r="G544" s="8" t="n"/>
      <c r="H544" s="8" t="n"/>
      <c r="I544" s="8" t="n"/>
      <c r="J544" s="8" t="n"/>
      <c r="K544" s="8" t="n"/>
      <c r="L544" s="8" t="n"/>
      <c r="M544" s="8" t="n"/>
      <c r="N544" s="8" t="n"/>
      <c r="O544" s="8" t="n"/>
      <c r="P544" s="8" t="n"/>
      <c r="Q544" s="15" t="n"/>
    </row>
    <row r="545">
      <c r="A545" s="14" t="n"/>
      <c r="B545" s="15" t="n"/>
      <c r="C545" s="8" t="n"/>
      <c r="D545" s="8" t="n"/>
      <c r="E545" s="16">
        <f>IF(D545="","",IFERROR(VLOOKUP(D545,Jugadores!$A:$B,2,FALSE),"¿dorsal?"))</f>
        <v/>
      </c>
      <c r="F545" s="8" t="n"/>
      <c r="G545" s="8" t="n"/>
      <c r="H545" s="8" t="n"/>
      <c r="I545" s="8" t="n"/>
      <c r="J545" s="8" t="n"/>
      <c r="K545" s="8" t="n"/>
      <c r="L545" s="8" t="n"/>
      <c r="M545" s="8" t="n"/>
      <c r="N545" s="8" t="n"/>
      <c r="O545" s="8" t="n"/>
      <c r="P545" s="8" t="n"/>
      <c r="Q545" s="15" t="n"/>
    </row>
    <row r="546">
      <c r="A546" s="14" t="n"/>
      <c r="B546" s="15" t="n"/>
      <c r="C546" s="8" t="n"/>
      <c r="D546" s="8" t="n"/>
      <c r="E546" s="16">
        <f>IF(D546="","",IFERROR(VLOOKUP(D546,Jugadores!$A:$B,2,FALSE),"¿dorsal?"))</f>
        <v/>
      </c>
      <c r="F546" s="8" t="n"/>
      <c r="G546" s="8" t="n"/>
      <c r="H546" s="8" t="n"/>
      <c r="I546" s="8" t="n"/>
      <c r="J546" s="8" t="n"/>
      <c r="K546" s="8" t="n"/>
      <c r="L546" s="8" t="n"/>
      <c r="M546" s="8" t="n"/>
      <c r="N546" s="8" t="n"/>
      <c r="O546" s="8" t="n"/>
      <c r="P546" s="8" t="n"/>
      <c r="Q546" s="15" t="n"/>
    </row>
    <row r="547">
      <c r="A547" s="14" t="n"/>
      <c r="B547" s="15" t="n"/>
      <c r="C547" s="8" t="n"/>
      <c r="D547" s="8" t="n"/>
      <c r="E547" s="16">
        <f>IF(D547="","",IFERROR(VLOOKUP(D547,Jugadores!$A:$B,2,FALSE),"¿dorsal?"))</f>
        <v/>
      </c>
      <c r="F547" s="8" t="n"/>
      <c r="G547" s="8" t="n"/>
      <c r="H547" s="8" t="n"/>
      <c r="I547" s="8" t="n"/>
      <c r="J547" s="8" t="n"/>
      <c r="K547" s="8" t="n"/>
      <c r="L547" s="8" t="n"/>
      <c r="M547" s="8" t="n"/>
      <c r="N547" s="8" t="n"/>
      <c r="O547" s="8" t="n"/>
      <c r="P547" s="8" t="n"/>
      <c r="Q547" s="15" t="n"/>
    </row>
    <row r="548">
      <c r="A548" s="14" t="n"/>
      <c r="B548" s="15" t="n"/>
      <c r="C548" s="8" t="n"/>
      <c r="D548" s="8" t="n"/>
      <c r="E548" s="16">
        <f>IF(D548="","",IFERROR(VLOOKUP(D548,Jugadores!$A:$B,2,FALSE),"¿dorsal?"))</f>
        <v/>
      </c>
      <c r="F548" s="8" t="n"/>
      <c r="G548" s="8" t="n"/>
      <c r="H548" s="8" t="n"/>
      <c r="I548" s="8" t="n"/>
      <c r="J548" s="8" t="n"/>
      <c r="K548" s="8" t="n"/>
      <c r="L548" s="8" t="n"/>
      <c r="M548" s="8" t="n"/>
      <c r="N548" s="8" t="n"/>
      <c r="O548" s="8" t="n"/>
      <c r="P548" s="8" t="n"/>
      <c r="Q548" s="15" t="n"/>
    </row>
    <row r="549">
      <c r="A549" s="14" t="n"/>
      <c r="B549" s="15" t="n"/>
      <c r="C549" s="8" t="n"/>
      <c r="D549" s="8" t="n"/>
      <c r="E549" s="16">
        <f>IF(D549="","",IFERROR(VLOOKUP(D549,Jugadores!$A:$B,2,FALSE),"¿dorsal?"))</f>
        <v/>
      </c>
      <c r="F549" s="8" t="n"/>
      <c r="G549" s="8" t="n"/>
      <c r="H549" s="8" t="n"/>
      <c r="I549" s="8" t="n"/>
      <c r="J549" s="8" t="n"/>
      <c r="K549" s="8" t="n"/>
      <c r="L549" s="8" t="n"/>
      <c r="M549" s="8" t="n"/>
      <c r="N549" s="8" t="n"/>
      <c r="O549" s="8" t="n"/>
      <c r="P549" s="8" t="n"/>
      <c r="Q549" s="15" t="n"/>
    </row>
    <row r="550">
      <c r="A550" s="14" t="n"/>
      <c r="B550" s="15" t="n"/>
      <c r="C550" s="8" t="n"/>
      <c r="D550" s="8" t="n"/>
      <c r="E550" s="16">
        <f>IF(D550="","",IFERROR(VLOOKUP(D550,Jugadores!$A:$B,2,FALSE),"¿dorsal?"))</f>
        <v/>
      </c>
      <c r="F550" s="8" t="n"/>
      <c r="G550" s="8" t="n"/>
      <c r="H550" s="8" t="n"/>
      <c r="I550" s="8" t="n"/>
      <c r="J550" s="8" t="n"/>
      <c r="K550" s="8" t="n"/>
      <c r="L550" s="8" t="n"/>
      <c r="M550" s="8" t="n"/>
      <c r="N550" s="8" t="n"/>
      <c r="O550" s="8" t="n"/>
      <c r="P550" s="8" t="n"/>
      <c r="Q550" s="15" t="n"/>
    </row>
    <row r="551">
      <c r="A551" s="14" t="n"/>
      <c r="B551" s="15" t="n"/>
      <c r="C551" s="8" t="n"/>
      <c r="D551" s="8" t="n"/>
      <c r="E551" s="16">
        <f>IF(D551="","",IFERROR(VLOOKUP(D551,Jugadores!$A:$B,2,FALSE),"¿dorsal?"))</f>
        <v/>
      </c>
      <c r="F551" s="8" t="n"/>
      <c r="G551" s="8" t="n"/>
      <c r="H551" s="8" t="n"/>
      <c r="I551" s="8" t="n"/>
      <c r="J551" s="8" t="n"/>
      <c r="K551" s="8" t="n"/>
      <c r="L551" s="8" t="n"/>
      <c r="M551" s="8" t="n"/>
      <c r="N551" s="8" t="n"/>
      <c r="O551" s="8" t="n"/>
      <c r="P551" s="8" t="n"/>
      <c r="Q551" s="15" t="n"/>
    </row>
    <row r="552">
      <c r="A552" s="14" t="n"/>
      <c r="B552" s="15" t="n"/>
      <c r="C552" s="8" t="n"/>
      <c r="D552" s="8" t="n"/>
      <c r="E552" s="16">
        <f>IF(D552="","",IFERROR(VLOOKUP(D552,Jugadores!$A:$B,2,FALSE),"¿dorsal?"))</f>
        <v/>
      </c>
      <c r="F552" s="8" t="n"/>
      <c r="G552" s="8" t="n"/>
      <c r="H552" s="8" t="n"/>
      <c r="I552" s="8" t="n"/>
      <c r="J552" s="8" t="n"/>
      <c r="K552" s="8" t="n"/>
      <c r="L552" s="8" t="n"/>
      <c r="M552" s="8" t="n"/>
      <c r="N552" s="8" t="n"/>
      <c r="O552" s="8" t="n"/>
      <c r="P552" s="8" t="n"/>
      <c r="Q552" s="15" t="n"/>
    </row>
    <row r="553">
      <c r="A553" s="14" t="n"/>
      <c r="B553" s="15" t="n"/>
      <c r="C553" s="8" t="n"/>
      <c r="D553" s="8" t="n"/>
      <c r="E553" s="16">
        <f>IF(D553="","",IFERROR(VLOOKUP(D553,Jugadores!$A:$B,2,FALSE),"¿dorsal?"))</f>
        <v/>
      </c>
      <c r="F553" s="8" t="n"/>
      <c r="G553" s="8" t="n"/>
      <c r="H553" s="8" t="n"/>
      <c r="I553" s="8" t="n"/>
      <c r="J553" s="8" t="n"/>
      <c r="K553" s="8" t="n"/>
      <c r="L553" s="8" t="n"/>
      <c r="M553" s="8" t="n"/>
      <c r="N553" s="8" t="n"/>
      <c r="O553" s="8" t="n"/>
      <c r="P553" s="8" t="n"/>
      <c r="Q553" s="15" t="n"/>
    </row>
    <row r="554">
      <c r="A554" s="14" t="n"/>
      <c r="B554" s="15" t="n"/>
      <c r="C554" s="8" t="n"/>
      <c r="D554" s="8" t="n"/>
      <c r="E554" s="16">
        <f>IF(D554="","",IFERROR(VLOOKUP(D554,Jugadores!$A:$B,2,FALSE),"¿dorsal?"))</f>
        <v/>
      </c>
      <c r="F554" s="8" t="n"/>
      <c r="G554" s="8" t="n"/>
      <c r="H554" s="8" t="n"/>
      <c r="I554" s="8" t="n"/>
      <c r="J554" s="8" t="n"/>
      <c r="K554" s="8" t="n"/>
      <c r="L554" s="8" t="n"/>
      <c r="M554" s="8" t="n"/>
      <c r="N554" s="8" t="n"/>
      <c r="O554" s="8" t="n"/>
      <c r="P554" s="8" t="n"/>
      <c r="Q554" s="15" t="n"/>
    </row>
    <row r="555">
      <c r="A555" s="14" t="n"/>
      <c r="B555" s="15" t="n"/>
      <c r="C555" s="8" t="n"/>
      <c r="D555" s="8" t="n"/>
      <c r="E555" s="16">
        <f>IF(D555="","",IFERROR(VLOOKUP(D555,Jugadores!$A:$B,2,FALSE),"¿dorsal?"))</f>
        <v/>
      </c>
      <c r="F555" s="8" t="n"/>
      <c r="G555" s="8" t="n"/>
      <c r="H555" s="8" t="n"/>
      <c r="I555" s="8" t="n"/>
      <c r="J555" s="8" t="n"/>
      <c r="K555" s="8" t="n"/>
      <c r="L555" s="8" t="n"/>
      <c r="M555" s="8" t="n"/>
      <c r="N555" s="8" t="n"/>
      <c r="O555" s="8" t="n"/>
      <c r="P555" s="8" t="n"/>
      <c r="Q555" s="15" t="n"/>
    </row>
    <row r="556">
      <c r="A556" s="14" t="n"/>
      <c r="B556" s="15" t="n"/>
      <c r="C556" s="8" t="n"/>
      <c r="D556" s="8" t="n"/>
      <c r="E556" s="16">
        <f>IF(D556="","",IFERROR(VLOOKUP(D556,Jugadores!$A:$B,2,FALSE),"¿dorsal?"))</f>
        <v/>
      </c>
      <c r="F556" s="8" t="n"/>
      <c r="G556" s="8" t="n"/>
      <c r="H556" s="8" t="n"/>
      <c r="I556" s="8" t="n"/>
      <c r="J556" s="8" t="n"/>
      <c r="K556" s="8" t="n"/>
      <c r="L556" s="8" t="n"/>
      <c r="M556" s="8" t="n"/>
      <c r="N556" s="8" t="n"/>
      <c r="O556" s="8" t="n"/>
      <c r="P556" s="8" t="n"/>
      <c r="Q556" s="15" t="n"/>
    </row>
    <row r="557">
      <c r="A557" s="14" t="n"/>
      <c r="B557" s="15" t="n"/>
      <c r="C557" s="8" t="n"/>
      <c r="D557" s="8" t="n"/>
      <c r="E557" s="16">
        <f>IF(D557="","",IFERROR(VLOOKUP(D557,Jugadores!$A:$B,2,FALSE),"¿dorsal?"))</f>
        <v/>
      </c>
      <c r="F557" s="8" t="n"/>
      <c r="G557" s="8" t="n"/>
      <c r="H557" s="8" t="n"/>
      <c r="I557" s="8" t="n"/>
      <c r="J557" s="8" t="n"/>
      <c r="K557" s="8" t="n"/>
      <c r="L557" s="8" t="n"/>
      <c r="M557" s="8" t="n"/>
      <c r="N557" s="8" t="n"/>
      <c r="O557" s="8" t="n"/>
      <c r="P557" s="8" t="n"/>
      <c r="Q557" s="15" t="n"/>
    </row>
    <row r="558">
      <c r="A558" s="14" t="n"/>
      <c r="B558" s="15" t="n"/>
      <c r="C558" s="8" t="n"/>
      <c r="D558" s="8" t="n"/>
      <c r="E558" s="16">
        <f>IF(D558="","",IFERROR(VLOOKUP(D558,Jugadores!$A:$B,2,FALSE),"¿dorsal?"))</f>
        <v/>
      </c>
      <c r="F558" s="8" t="n"/>
      <c r="G558" s="8" t="n"/>
      <c r="H558" s="8" t="n"/>
      <c r="I558" s="8" t="n"/>
      <c r="J558" s="8" t="n"/>
      <c r="K558" s="8" t="n"/>
      <c r="L558" s="8" t="n"/>
      <c r="M558" s="8" t="n"/>
      <c r="N558" s="8" t="n"/>
      <c r="O558" s="8" t="n"/>
      <c r="P558" s="8" t="n"/>
      <c r="Q558" s="15" t="n"/>
    </row>
    <row r="559">
      <c r="A559" s="14" t="n"/>
      <c r="B559" s="15" t="n"/>
      <c r="C559" s="8" t="n"/>
      <c r="D559" s="8" t="n"/>
      <c r="E559" s="16">
        <f>IF(D559="","",IFERROR(VLOOKUP(D559,Jugadores!$A:$B,2,FALSE),"¿dorsal?"))</f>
        <v/>
      </c>
      <c r="F559" s="8" t="n"/>
      <c r="G559" s="8" t="n"/>
      <c r="H559" s="8" t="n"/>
      <c r="I559" s="8" t="n"/>
      <c r="J559" s="8" t="n"/>
      <c r="K559" s="8" t="n"/>
      <c r="L559" s="8" t="n"/>
      <c r="M559" s="8" t="n"/>
      <c r="N559" s="8" t="n"/>
      <c r="O559" s="8" t="n"/>
      <c r="P559" s="8" t="n"/>
      <c r="Q559" s="15" t="n"/>
    </row>
    <row r="560">
      <c r="A560" s="14" t="n"/>
      <c r="B560" s="15" t="n"/>
      <c r="C560" s="8" t="n"/>
      <c r="D560" s="8" t="n"/>
      <c r="E560" s="16">
        <f>IF(D560="","",IFERROR(VLOOKUP(D560,Jugadores!$A:$B,2,FALSE),"¿dorsal?"))</f>
        <v/>
      </c>
      <c r="F560" s="8" t="n"/>
      <c r="G560" s="8" t="n"/>
      <c r="H560" s="8" t="n"/>
      <c r="I560" s="8" t="n"/>
      <c r="J560" s="8" t="n"/>
      <c r="K560" s="8" t="n"/>
      <c r="L560" s="8" t="n"/>
      <c r="M560" s="8" t="n"/>
      <c r="N560" s="8" t="n"/>
      <c r="O560" s="8" t="n"/>
      <c r="P560" s="8" t="n"/>
      <c r="Q560" s="15" t="n"/>
    </row>
    <row r="561">
      <c r="A561" s="14" t="n"/>
      <c r="B561" s="15" t="n"/>
      <c r="C561" s="8" t="n"/>
      <c r="D561" s="8" t="n"/>
      <c r="E561" s="16">
        <f>IF(D561="","",IFERROR(VLOOKUP(D561,Jugadores!$A:$B,2,FALSE),"¿dorsal?"))</f>
        <v/>
      </c>
      <c r="F561" s="8" t="n"/>
      <c r="G561" s="8" t="n"/>
      <c r="H561" s="8" t="n"/>
      <c r="I561" s="8" t="n"/>
      <c r="J561" s="8" t="n"/>
      <c r="K561" s="8" t="n"/>
      <c r="L561" s="8" t="n"/>
      <c r="M561" s="8" t="n"/>
      <c r="N561" s="8" t="n"/>
      <c r="O561" s="8" t="n"/>
      <c r="P561" s="8" t="n"/>
      <c r="Q561" s="15" t="n"/>
    </row>
    <row r="562">
      <c r="A562" s="14" t="n"/>
      <c r="B562" s="15" t="n"/>
      <c r="C562" s="8" t="n"/>
      <c r="D562" s="8" t="n"/>
      <c r="E562" s="16">
        <f>IF(D562="","",IFERROR(VLOOKUP(D562,Jugadores!$A:$B,2,FALSE),"¿dorsal?"))</f>
        <v/>
      </c>
      <c r="F562" s="8" t="n"/>
      <c r="G562" s="8" t="n"/>
      <c r="H562" s="8" t="n"/>
      <c r="I562" s="8" t="n"/>
      <c r="J562" s="8" t="n"/>
      <c r="K562" s="8" t="n"/>
      <c r="L562" s="8" t="n"/>
      <c r="M562" s="8" t="n"/>
      <c r="N562" s="8" t="n"/>
      <c r="O562" s="8" t="n"/>
      <c r="P562" s="8" t="n"/>
      <c r="Q562" s="15" t="n"/>
    </row>
    <row r="563">
      <c r="A563" s="14" t="n"/>
      <c r="B563" s="15" t="n"/>
      <c r="C563" s="8" t="n"/>
      <c r="D563" s="8" t="n"/>
      <c r="E563" s="16">
        <f>IF(D563="","",IFERROR(VLOOKUP(D563,Jugadores!$A:$B,2,FALSE),"¿dorsal?"))</f>
        <v/>
      </c>
      <c r="F563" s="8" t="n"/>
      <c r="G563" s="8" t="n"/>
      <c r="H563" s="8" t="n"/>
      <c r="I563" s="8" t="n"/>
      <c r="J563" s="8" t="n"/>
      <c r="K563" s="8" t="n"/>
      <c r="L563" s="8" t="n"/>
      <c r="M563" s="8" t="n"/>
      <c r="N563" s="8" t="n"/>
      <c r="O563" s="8" t="n"/>
      <c r="P563" s="8" t="n"/>
      <c r="Q563" s="15" t="n"/>
    </row>
    <row r="564">
      <c r="A564" s="14" t="n"/>
      <c r="B564" s="15" t="n"/>
      <c r="C564" s="8" t="n"/>
      <c r="D564" s="8" t="n"/>
      <c r="E564" s="16">
        <f>IF(D564="","",IFERROR(VLOOKUP(D564,Jugadores!$A:$B,2,FALSE),"¿dorsal?"))</f>
        <v/>
      </c>
      <c r="F564" s="8" t="n"/>
      <c r="G564" s="8" t="n"/>
      <c r="H564" s="8" t="n"/>
      <c r="I564" s="8" t="n"/>
      <c r="J564" s="8" t="n"/>
      <c r="K564" s="8" t="n"/>
      <c r="L564" s="8" t="n"/>
      <c r="M564" s="8" t="n"/>
      <c r="N564" s="8" t="n"/>
      <c r="O564" s="8" t="n"/>
      <c r="P564" s="8" t="n"/>
      <c r="Q564" s="15" t="n"/>
    </row>
    <row r="565">
      <c r="A565" s="14" t="n"/>
      <c r="B565" s="15" t="n"/>
      <c r="C565" s="8" t="n"/>
      <c r="D565" s="8" t="n"/>
      <c r="E565" s="16">
        <f>IF(D565="","",IFERROR(VLOOKUP(D565,Jugadores!$A:$B,2,FALSE),"¿dorsal?"))</f>
        <v/>
      </c>
      <c r="F565" s="8" t="n"/>
      <c r="G565" s="8" t="n"/>
      <c r="H565" s="8" t="n"/>
      <c r="I565" s="8" t="n"/>
      <c r="J565" s="8" t="n"/>
      <c r="K565" s="8" t="n"/>
      <c r="L565" s="8" t="n"/>
      <c r="M565" s="8" t="n"/>
      <c r="N565" s="8" t="n"/>
      <c r="O565" s="8" t="n"/>
      <c r="P565" s="8" t="n"/>
      <c r="Q565" s="15" t="n"/>
    </row>
    <row r="566">
      <c r="A566" s="14" t="n"/>
      <c r="B566" s="15" t="n"/>
      <c r="C566" s="8" t="n"/>
      <c r="D566" s="8" t="n"/>
      <c r="E566" s="16">
        <f>IF(D566="","",IFERROR(VLOOKUP(D566,Jugadores!$A:$B,2,FALSE),"¿dorsal?"))</f>
        <v/>
      </c>
      <c r="F566" s="8" t="n"/>
      <c r="G566" s="8" t="n"/>
      <c r="H566" s="8" t="n"/>
      <c r="I566" s="8" t="n"/>
      <c r="J566" s="8" t="n"/>
      <c r="K566" s="8" t="n"/>
      <c r="L566" s="8" t="n"/>
      <c r="M566" s="8" t="n"/>
      <c r="N566" s="8" t="n"/>
      <c r="O566" s="8" t="n"/>
      <c r="P566" s="8" t="n"/>
      <c r="Q566" s="15" t="n"/>
    </row>
    <row r="567">
      <c r="A567" s="14" t="n"/>
      <c r="B567" s="15" t="n"/>
      <c r="C567" s="8" t="n"/>
      <c r="D567" s="8" t="n"/>
      <c r="E567" s="16">
        <f>IF(D567="","",IFERROR(VLOOKUP(D567,Jugadores!$A:$B,2,FALSE),"¿dorsal?"))</f>
        <v/>
      </c>
      <c r="F567" s="8" t="n"/>
      <c r="G567" s="8" t="n"/>
      <c r="H567" s="8" t="n"/>
      <c r="I567" s="8" t="n"/>
      <c r="J567" s="8" t="n"/>
      <c r="K567" s="8" t="n"/>
      <c r="L567" s="8" t="n"/>
      <c r="M567" s="8" t="n"/>
      <c r="N567" s="8" t="n"/>
      <c r="O567" s="8" t="n"/>
      <c r="P567" s="8" t="n"/>
      <c r="Q567" s="15" t="n"/>
    </row>
    <row r="568">
      <c r="A568" s="14" t="n"/>
      <c r="B568" s="15" t="n"/>
      <c r="C568" s="8" t="n"/>
      <c r="D568" s="8" t="n"/>
      <c r="E568" s="16">
        <f>IF(D568="","",IFERROR(VLOOKUP(D568,Jugadores!$A:$B,2,FALSE),"¿dorsal?"))</f>
        <v/>
      </c>
      <c r="F568" s="8" t="n"/>
      <c r="G568" s="8" t="n"/>
      <c r="H568" s="8" t="n"/>
      <c r="I568" s="8" t="n"/>
      <c r="J568" s="8" t="n"/>
      <c r="K568" s="8" t="n"/>
      <c r="L568" s="8" t="n"/>
      <c r="M568" s="8" t="n"/>
      <c r="N568" s="8" t="n"/>
      <c r="O568" s="8" t="n"/>
      <c r="P568" s="8" t="n"/>
      <c r="Q568" s="15" t="n"/>
    </row>
    <row r="569">
      <c r="A569" s="14" t="n"/>
      <c r="B569" s="15" t="n"/>
      <c r="C569" s="8" t="n"/>
      <c r="D569" s="8" t="n"/>
      <c r="E569" s="16">
        <f>IF(D569="","",IFERROR(VLOOKUP(D569,Jugadores!$A:$B,2,FALSE),"¿dorsal?"))</f>
        <v/>
      </c>
      <c r="F569" s="8" t="n"/>
      <c r="G569" s="8" t="n"/>
      <c r="H569" s="8" t="n"/>
      <c r="I569" s="8" t="n"/>
      <c r="J569" s="8" t="n"/>
      <c r="K569" s="8" t="n"/>
      <c r="L569" s="8" t="n"/>
      <c r="M569" s="8" t="n"/>
      <c r="N569" s="8" t="n"/>
      <c r="O569" s="8" t="n"/>
      <c r="P569" s="8" t="n"/>
      <c r="Q569" s="15" t="n"/>
    </row>
    <row r="570">
      <c r="A570" s="14" t="n"/>
      <c r="B570" s="15" t="n"/>
      <c r="C570" s="8" t="n"/>
      <c r="D570" s="8" t="n"/>
      <c r="E570" s="16">
        <f>IF(D570="","",IFERROR(VLOOKUP(D570,Jugadores!$A:$B,2,FALSE),"¿dorsal?"))</f>
        <v/>
      </c>
      <c r="F570" s="8" t="n"/>
      <c r="G570" s="8" t="n"/>
      <c r="H570" s="8" t="n"/>
      <c r="I570" s="8" t="n"/>
      <c r="J570" s="8" t="n"/>
      <c r="K570" s="8" t="n"/>
      <c r="L570" s="8" t="n"/>
      <c r="M570" s="8" t="n"/>
      <c r="N570" s="8" t="n"/>
      <c r="O570" s="8" t="n"/>
      <c r="P570" s="8" t="n"/>
      <c r="Q570" s="15" t="n"/>
    </row>
    <row r="571">
      <c r="A571" s="14" t="n"/>
      <c r="B571" s="15" t="n"/>
      <c r="C571" s="8" t="n"/>
      <c r="D571" s="8" t="n"/>
      <c r="E571" s="16">
        <f>IF(D571="","",IFERROR(VLOOKUP(D571,Jugadores!$A:$B,2,FALSE),"¿dorsal?"))</f>
        <v/>
      </c>
      <c r="F571" s="8" t="n"/>
      <c r="G571" s="8" t="n"/>
      <c r="H571" s="8" t="n"/>
      <c r="I571" s="8" t="n"/>
      <c r="J571" s="8" t="n"/>
      <c r="K571" s="8" t="n"/>
      <c r="L571" s="8" t="n"/>
      <c r="M571" s="8" t="n"/>
      <c r="N571" s="8" t="n"/>
      <c r="O571" s="8" t="n"/>
      <c r="P571" s="8" t="n"/>
      <c r="Q571" s="15" t="n"/>
    </row>
    <row r="572">
      <c r="A572" s="14" t="n"/>
      <c r="B572" s="15" t="n"/>
      <c r="C572" s="8" t="n"/>
      <c r="D572" s="8" t="n"/>
      <c r="E572" s="16">
        <f>IF(D572="","",IFERROR(VLOOKUP(D572,Jugadores!$A:$B,2,FALSE),"¿dorsal?"))</f>
        <v/>
      </c>
      <c r="F572" s="8" t="n"/>
      <c r="G572" s="8" t="n"/>
      <c r="H572" s="8" t="n"/>
      <c r="I572" s="8" t="n"/>
      <c r="J572" s="8" t="n"/>
      <c r="K572" s="8" t="n"/>
      <c r="L572" s="8" t="n"/>
      <c r="M572" s="8" t="n"/>
      <c r="N572" s="8" t="n"/>
      <c r="O572" s="8" t="n"/>
      <c r="P572" s="8" t="n"/>
      <c r="Q572" s="15" t="n"/>
    </row>
    <row r="573">
      <c r="A573" s="14" t="n"/>
      <c r="B573" s="15" t="n"/>
      <c r="C573" s="8" t="n"/>
      <c r="D573" s="8" t="n"/>
      <c r="E573" s="16">
        <f>IF(D573="","",IFERROR(VLOOKUP(D573,Jugadores!$A:$B,2,FALSE),"¿dorsal?"))</f>
        <v/>
      </c>
      <c r="F573" s="8" t="n"/>
      <c r="G573" s="8" t="n"/>
      <c r="H573" s="8" t="n"/>
      <c r="I573" s="8" t="n"/>
      <c r="J573" s="8" t="n"/>
      <c r="K573" s="8" t="n"/>
      <c r="L573" s="8" t="n"/>
      <c r="M573" s="8" t="n"/>
      <c r="N573" s="8" t="n"/>
      <c r="O573" s="8" t="n"/>
      <c r="P573" s="8" t="n"/>
      <c r="Q573" s="15" t="n"/>
    </row>
    <row r="574">
      <c r="A574" s="14" t="n"/>
      <c r="B574" s="15" t="n"/>
      <c r="C574" s="8" t="n"/>
      <c r="D574" s="8" t="n"/>
      <c r="E574" s="16">
        <f>IF(D574="","",IFERROR(VLOOKUP(D574,Jugadores!$A:$B,2,FALSE),"¿dorsal?"))</f>
        <v/>
      </c>
      <c r="F574" s="8" t="n"/>
      <c r="G574" s="8" t="n"/>
      <c r="H574" s="8" t="n"/>
      <c r="I574" s="8" t="n"/>
      <c r="J574" s="8" t="n"/>
      <c r="K574" s="8" t="n"/>
      <c r="L574" s="8" t="n"/>
      <c r="M574" s="8" t="n"/>
      <c r="N574" s="8" t="n"/>
      <c r="O574" s="8" t="n"/>
      <c r="P574" s="8" t="n"/>
      <c r="Q574" s="15" t="n"/>
    </row>
    <row r="575">
      <c r="A575" s="14" t="n"/>
      <c r="B575" s="15" t="n"/>
      <c r="C575" s="8" t="n"/>
      <c r="D575" s="8" t="n"/>
      <c r="E575" s="16">
        <f>IF(D575="","",IFERROR(VLOOKUP(D575,Jugadores!$A:$B,2,FALSE),"¿dorsal?"))</f>
        <v/>
      </c>
      <c r="F575" s="8" t="n"/>
      <c r="G575" s="8" t="n"/>
      <c r="H575" s="8" t="n"/>
      <c r="I575" s="8" t="n"/>
      <c r="J575" s="8" t="n"/>
      <c r="K575" s="8" t="n"/>
      <c r="L575" s="8" t="n"/>
      <c r="M575" s="8" t="n"/>
      <c r="N575" s="8" t="n"/>
      <c r="O575" s="8" t="n"/>
      <c r="P575" s="8" t="n"/>
      <c r="Q575" s="15" t="n"/>
    </row>
    <row r="576">
      <c r="A576" s="14" t="n"/>
      <c r="B576" s="15" t="n"/>
      <c r="C576" s="8" t="n"/>
      <c r="D576" s="8" t="n"/>
      <c r="E576" s="16">
        <f>IF(D576="","",IFERROR(VLOOKUP(D576,Jugadores!$A:$B,2,FALSE),"¿dorsal?"))</f>
        <v/>
      </c>
      <c r="F576" s="8" t="n"/>
      <c r="G576" s="8" t="n"/>
      <c r="H576" s="8" t="n"/>
      <c r="I576" s="8" t="n"/>
      <c r="J576" s="8" t="n"/>
      <c r="K576" s="8" t="n"/>
      <c r="L576" s="8" t="n"/>
      <c r="M576" s="8" t="n"/>
      <c r="N576" s="8" t="n"/>
      <c r="O576" s="8" t="n"/>
      <c r="P576" s="8" t="n"/>
      <c r="Q576" s="15" t="n"/>
    </row>
    <row r="577">
      <c r="A577" s="14" t="n"/>
      <c r="B577" s="15" t="n"/>
      <c r="C577" s="8" t="n"/>
      <c r="D577" s="8" t="n"/>
      <c r="E577" s="16">
        <f>IF(D577="","",IFERROR(VLOOKUP(D577,Jugadores!$A:$B,2,FALSE),"¿dorsal?"))</f>
        <v/>
      </c>
      <c r="F577" s="8" t="n"/>
      <c r="G577" s="8" t="n"/>
      <c r="H577" s="8" t="n"/>
      <c r="I577" s="8" t="n"/>
      <c r="J577" s="8" t="n"/>
      <c r="K577" s="8" t="n"/>
      <c r="L577" s="8" t="n"/>
      <c r="M577" s="8" t="n"/>
      <c r="N577" s="8" t="n"/>
      <c r="O577" s="8" t="n"/>
      <c r="P577" s="8" t="n"/>
      <c r="Q577" s="15" t="n"/>
    </row>
    <row r="578">
      <c r="A578" s="14" t="n"/>
      <c r="B578" s="15" t="n"/>
      <c r="C578" s="8" t="n"/>
      <c r="D578" s="8" t="n"/>
      <c r="E578" s="16">
        <f>IF(D578="","",IFERROR(VLOOKUP(D578,Jugadores!$A:$B,2,FALSE),"¿dorsal?"))</f>
        <v/>
      </c>
      <c r="F578" s="8" t="n"/>
      <c r="G578" s="8" t="n"/>
      <c r="H578" s="8" t="n"/>
      <c r="I578" s="8" t="n"/>
      <c r="J578" s="8" t="n"/>
      <c r="K578" s="8" t="n"/>
      <c r="L578" s="8" t="n"/>
      <c r="M578" s="8" t="n"/>
      <c r="N578" s="8" t="n"/>
      <c r="O578" s="8" t="n"/>
      <c r="P578" s="8" t="n"/>
      <c r="Q578" s="15" t="n"/>
    </row>
    <row r="579">
      <c r="A579" s="14" t="n"/>
      <c r="B579" s="15" t="n"/>
      <c r="C579" s="8" t="n"/>
      <c r="D579" s="8" t="n"/>
      <c r="E579" s="16">
        <f>IF(D579="","",IFERROR(VLOOKUP(D579,Jugadores!$A:$B,2,FALSE),"¿dorsal?"))</f>
        <v/>
      </c>
      <c r="F579" s="8" t="n"/>
      <c r="G579" s="8" t="n"/>
      <c r="H579" s="8" t="n"/>
      <c r="I579" s="8" t="n"/>
      <c r="J579" s="8" t="n"/>
      <c r="K579" s="8" t="n"/>
      <c r="L579" s="8" t="n"/>
      <c r="M579" s="8" t="n"/>
      <c r="N579" s="8" t="n"/>
      <c r="O579" s="8" t="n"/>
      <c r="P579" s="8" t="n"/>
      <c r="Q579" s="15" t="n"/>
    </row>
    <row r="580">
      <c r="A580" s="14" t="n"/>
      <c r="B580" s="15" t="n"/>
      <c r="C580" s="8" t="n"/>
      <c r="D580" s="8" t="n"/>
      <c r="E580" s="16">
        <f>IF(D580="","",IFERROR(VLOOKUP(D580,Jugadores!$A:$B,2,FALSE),"¿dorsal?"))</f>
        <v/>
      </c>
      <c r="F580" s="8" t="n"/>
      <c r="G580" s="8" t="n"/>
      <c r="H580" s="8" t="n"/>
      <c r="I580" s="8" t="n"/>
      <c r="J580" s="8" t="n"/>
      <c r="K580" s="8" t="n"/>
      <c r="L580" s="8" t="n"/>
      <c r="M580" s="8" t="n"/>
      <c r="N580" s="8" t="n"/>
      <c r="O580" s="8" t="n"/>
      <c r="P580" s="8" t="n"/>
      <c r="Q580" s="15" t="n"/>
    </row>
    <row r="581">
      <c r="A581" s="14" t="n"/>
      <c r="B581" s="15" t="n"/>
      <c r="C581" s="8" t="n"/>
      <c r="D581" s="8" t="n"/>
      <c r="E581" s="16">
        <f>IF(D581="","",IFERROR(VLOOKUP(D581,Jugadores!$A:$B,2,FALSE),"¿dorsal?"))</f>
        <v/>
      </c>
      <c r="F581" s="8" t="n"/>
      <c r="G581" s="8" t="n"/>
      <c r="H581" s="8" t="n"/>
      <c r="I581" s="8" t="n"/>
      <c r="J581" s="8" t="n"/>
      <c r="K581" s="8" t="n"/>
      <c r="L581" s="8" t="n"/>
      <c r="M581" s="8" t="n"/>
      <c r="N581" s="8" t="n"/>
      <c r="O581" s="8" t="n"/>
      <c r="P581" s="8" t="n"/>
      <c r="Q581" s="15" t="n"/>
    </row>
    <row r="582">
      <c r="A582" s="14" t="n"/>
      <c r="B582" s="15" t="n"/>
      <c r="C582" s="8" t="n"/>
      <c r="D582" s="8" t="n"/>
      <c r="E582" s="16">
        <f>IF(D582="","",IFERROR(VLOOKUP(D582,Jugadores!$A:$B,2,FALSE),"¿dorsal?"))</f>
        <v/>
      </c>
      <c r="F582" s="8" t="n"/>
      <c r="G582" s="8" t="n"/>
      <c r="H582" s="8" t="n"/>
      <c r="I582" s="8" t="n"/>
      <c r="J582" s="8" t="n"/>
      <c r="K582" s="8" t="n"/>
      <c r="L582" s="8" t="n"/>
      <c r="M582" s="8" t="n"/>
      <c r="N582" s="8" t="n"/>
      <c r="O582" s="8" t="n"/>
      <c r="P582" s="8" t="n"/>
      <c r="Q582" s="15" t="n"/>
    </row>
    <row r="583">
      <c r="A583" s="14" t="n"/>
      <c r="B583" s="15" t="n"/>
      <c r="C583" s="8" t="n"/>
      <c r="D583" s="8" t="n"/>
      <c r="E583" s="16">
        <f>IF(D583="","",IFERROR(VLOOKUP(D583,Jugadores!$A:$B,2,FALSE),"¿dorsal?"))</f>
        <v/>
      </c>
      <c r="F583" s="8" t="n"/>
      <c r="G583" s="8" t="n"/>
      <c r="H583" s="8" t="n"/>
      <c r="I583" s="8" t="n"/>
      <c r="J583" s="8" t="n"/>
      <c r="K583" s="8" t="n"/>
      <c r="L583" s="8" t="n"/>
      <c r="M583" s="8" t="n"/>
      <c r="N583" s="8" t="n"/>
      <c r="O583" s="8" t="n"/>
      <c r="P583" s="8" t="n"/>
      <c r="Q583" s="15" t="n"/>
    </row>
    <row r="584">
      <c r="A584" s="14" t="n"/>
      <c r="B584" s="15" t="n"/>
      <c r="C584" s="8" t="n"/>
      <c r="D584" s="8" t="n"/>
      <c r="E584" s="16">
        <f>IF(D584="","",IFERROR(VLOOKUP(D584,Jugadores!$A:$B,2,FALSE),"¿dorsal?"))</f>
        <v/>
      </c>
      <c r="F584" s="8" t="n"/>
      <c r="G584" s="8" t="n"/>
      <c r="H584" s="8" t="n"/>
      <c r="I584" s="8" t="n"/>
      <c r="J584" s="8" t="n"/>
      <c r="K584" s="8" t="n"/>
      <c r="L584" s="8" t="n"/>
      <c r="M584" s="8" t="n"/>
      <c r="N584" s="8" t="n"/>
      <c r="O584" s="8" t="n"/>
      <c r="P584" s="8" t="n"/>
      <c r="Q584" s="15" t="n"/>
    </row>
    <row r="585">
      <c r="A585" s="14" t="n"/>
      <c r="B585" s="15" t="n"/>
      <c r="C585" s="8" t="n"/>
      <c r="D585" s="8" t="n"/>
      <c r="E585" s="16">
        <f>IF(D585="","",IFERROR(VLOOKUP(D585,Jugadores!$A:$B,2,FALSE),"¿dorsal?"))</f>
        <v/>
      </c>
      <c r="F585" s="8" t="n"/>
      <c r="G585" s="8" t="n"/>
      <c r="H585" s="8" t="n"/>
      <c r="I585" s="8" t="n"/>
      <c r="J585" s="8" t="n"/>
      <c r="K585" s="8" t="n"/>
      <c r="L585" s="8" t="n"/>
      <c r="M585" s="8" t="n"/>
      <c r="N585" s="8" t="n"/>
      <c r="O585" s="8" t="n"/>
      <c r="P585" s="8" t="n"/>
      <c r="Q585" s="15" t="n"/>
    </row>
    <row r="586">
      <c r="A586" s="14" t="n"/>
      <c r="B586" s="15" t="n"/>
      <c r="C586" s="8" t="n"/>
      <c r="D586" s="8" t="n"/>
      <c r="E586" s="16">
        <f>IF(D586="","",IFERROR(VLOOKUP(D586,Jugadores!$A:$B,2,FALSE),"¿dorsal?"))</f>
        <v/>
      </c>
      <c r="F586" s="8" t="n"/>
      <c r="G586" s="8" t="n"/>
      <c r="H586" s="8" t="n"/>
      <c r="I586" s="8" t="n"/>
      <c r="J586" s="8" t="n"/>
      <c r="K586" s="8" t="n"/>
      <c r="L586" s="8" t="n"/>
      <c r="M586" s="8" t="n"/>
      <c r="N586" s="8" t="n"/>
      <c r="O586" s="8" t="n"/>
      <c r="P586" s="8" t="n"/>
      <c r="Q586" s="15" t="n"/>
    </row>
    <row r="587">
      <c r="A587" s="14" t="n"/>
      <c r="B587" s="15" t="n"/>
      <c r="C587" s="8" t="n"/>
      <c r="D587" s="8" t="n"/>
      <c r="E587" s="16">
        <f>IF(D587="","",IFERROR(VLOOKUP(D587,Jugadores!$A:$B,2,FALSE),"¿dorsal?"))</f>
        <v/>
      </c>
      <c r="F587" s="8" t="n"/>
      <c r="G587" s="8" t="n"/>
      <c r="H587" s="8" t="n"/>
      <c r="I587" s="8" t="n"/>
      <c r="J587" s="8" t="n"/>
      <c r="K587" s="8" t="n"/>
      <c r="L587" s="8" t="n"/>
      <c r="M587" s="8" t="n"/>
      <c r="N587" s="8" t="n"/>
      <c r="O587" s="8" t="n"/>
      <c r="P587" s="8" t="n"/>
      <c r="Q587" s="15" t="n"/>
    </row>
    <row r="588">
      <c r="A588" s="14" t="n"/>
      <c r="B588" s="15" t="n"/>
      <c r="C588" s="8" t="n"/>
      <c r="D588" s="8" t="n"/>
      <c r="E588" s="16">
        <f>IF(D588="","",IFERROR(VLOOKUP(D588,Jugadores!$A:$B,2,FALSE),"¿dorsal?"))</f>
        <v/>
      </c>
      <c r="F588" s="8" t="n"/>
      <c r="G588" s="8" t="n"/>
      <c r="H588" s="8" t="n"/>
      <c r="I588" s="8" t="n"/>
      <c r="J588" s="8" t="n"/>
      <c r="K588" s="8" t="n"/>
      <c r="L588" s="8" t="n"/>
      <c r="M588" s="8" t="n"/>
      <c r="N588" s="8" t="n"/>
      <c r="O588" s="8" t="n"/>
      <c r="P588" s="8" t="n"/>
      <c r="Q588" s="15" t="n"/>
    </row>
    <row r="589">
      <c r="A589" s="14" t="n"/>
      <c r="B589" s="15" t="n"/>
      <c r="C589" s="8" t="n"/>
      <c r="D589" s="8" t="n"/>
      <c r="E589" s="16">
        <f>IF(D589="","",IFERROR(VLOOKUP(D589,Jugadores!$A:$B,2,FALSE),"¿dorsal?"))</f>
        <v/>
      </c>
      <c r="F589" s="8" t="n"/>
      <c r="G589" s="8" t="n"/>
      <c r="H589" s="8" t="n"/>
      <c r="I589" s="8" t="n"/>
      <c r="J589" s="8" t="n"/>
      <c r="K589" s="8" t="n"/>
      <c r="L589" s="8" t="n"/>
      <c r="M589" s="8" t="n"/>
      <c r="N589" s="8" t="n"/>
      <c r="O589" s="8" t="n"/>
      <c r="P589" s="8" t="n"/>
      <c r="Q589" s="15" t="n"/>
    </row>
    <row r="590">
      <c r="A590" s="14" t="n"/>
      <c r="B590" s="15" t="n"/>
      <c r="C590" s="8" t="n"/>
      <c r="D590" s="8" t="n"/>
      <c r="E590" s="16">
        <f>IF(D590="","",IFERROR(VLOOKUP(D590,Jugadores!$A:$B,2,FALSE),"¿dorsal?"))</f>
        <v/>
      </c>
      <c r="F590" s="8" t="n"/>
      <c r="G590" s="8" t="n"/>
      <c r="H590" s="8" t="n"/>
      <c r="I590" s="8" t="n"/>
      <c r="J590" s="8" t="n"/>
      <c r="K590" s="8" t="n"/>
      <c r="L590" s="8" t="n"/>
      <c r="M590" s="8" t="n"/>
      <c r="N590" s="8" t="n"/>
      <c r="O590" s="8" t="n"/>
      <c r="P590" s="8" t="n"/>
      <c r="Q590" s="15" t="n"/>
    </row>
    <row r="591">
      <c r="A591" s="14" t="n"/>
      <c r="B591" s="15" t="n"/>
      <c r="C591" s="8" t="n"/>
      <c r="D591" s="8" t="n"/>
      <c r="E591" s="16">
        <f>IF(D591="","",IFERROR(VLOOKUP(D591,Jugadores!$A:$B,2,FALSE),"¿dorsal?"))</f>
        <v/>
      </c>
      <c r="F591" s="8" t="n"/>
      <c r="G591" s="8" t="n"/>
      <c r="H591" s="8" t="n"/>
      <c r="I591" s="8" t="n"/>
      <c r="J591" s="8" t="n"/>
      <c r="K591" s="8" t="n"/>
      <c r="L591" s="8" t="n"/>
      <c r="M591" s="8" t="n"/>
      <c r="N591" s="8" t="n"/>
      <c r="O591" s="8" t="n"/>
      <c r="P591" s="8" t="n"/>
      <c r="Q591" s="15" t="n"/>
    </row>
    <row r="592">
      <c r="A592" s="14" t="n"/>
      <c r="B592" s="15" t="n"/>
      <c r="C592" s="8" t="n"/>
      <c r="D592" s="8" t="n"/>
      <c r="E592" s="16">
        <f>IF(D592="","",IFERROR(VLOOKUP(D592,Jugadores!$A:$B,2,FALSE),"¿dorsal?"))</f>
        <v/>
      </c>
      <c r="F592" s="8" t="n"/>
      <c r="G592" s="8" t="n"/>
      <c r="H592" s="8" t="n"/>
      <c r="I592" s="8" t="n"/>
      <c r="J592" s="8" t="n"/>
      <c r="K592" s="8" t="n"/>
      <c r="L592" s="8" t="n"/>
      <c r="M592" s="8" t="n"/>
      <c r="N592" s="8" t="n"/>
      <c r="O592" s="8" t="n"/>
      <c r="P592" s="8" t="n"/>
      <c r="Q592" s="15" t="n"/>
    </row>
    <row r="593">
      <c r="A593" s="14" t="n"/>
      <c r="B593" s="15" t="n"/>
      <c r="C593" s="8" t="n"/>
      <c r="D593" s="8" t="n"/>
      <c r="E593" s="16">
        <f>IF(D593="","",IFERROR(VLOOKUP(D593,Jugadores!$A:$B,2,FALSE),"¿dorsal?"))</f>
        <v/>
      </c>
      <c r="F593" s="8" t="n"/>
      <c r="G593" s="8" t="n"/>
      <c r="H593" s="8" t="n"/>
      <c r="I593" s="8" t="n"/>
      <c r="J593" s="8" t="n"/>
      <c r="K593" s="8" t="n"/>
      <c r="L593" s="8" t="n"/>
      <c r="M593" s="8" t="n"/>
      <c r="N593" s="8" t="n"/>
      <c r="O593" s="8" t="n"/>
      <c r="P593" s="8" t="n"/>
      <c r="Q593" s="15" t="n"/>
    </row>
    <row r="594">
      <c r="A594" s="14" t="n"/>
      <c r="B594" s="15" t="n"/>
      <c r="C594" s="8" t="n"/>
      <c r="D594" s="8" t="n"/>
      <c r="E594" s="16">
        <f>IF(D594="","",IFERROR(VLOOKUP(D594,Jugadores!$A:$B,2,FALSE),"¿dorsal?"))</f>
        <v/>
      </c>
      <c r="F594" s="8" t="n"/>
      <c r="G594" s="8" t="n"/>
      <c r="H594" s="8" t="n"/>
      <c r="I594" s="8" t="n"/>
      <c r="J594" s="8" t="n"/>
      <c r="K594" s="8" t="n"/>
      <c r="L594" s="8" t="n"/>
      <c r="M594" s="8" t="n"/>
      <c r="N594" s="8" t="n"/>
      <c r="O594" s="8" t="n"/>
      <c r="P594" s="8" t="n"/>
      <c r="Q594" s="15" t="n"/>
    </row>
    <row r="595">
      <c r="A595" s="14" t="n"/>
      <c r="B595" s="15" t="n"/>
      <c r="C595" s="8" t="n"/>
      <c r="D595" s="8" t="n"/>
      <c r="E595" s="16">
        <f>IF(D595="","",IFERROR(VLOOKUP(D595,Jugadores!$A:$B,2,FALSE),"¿dorsal?"))</f>
        <v/>
      </c>
      <c r="F595" s="8" t="n"/>
      <c r="G595" s="8" t="n"/>
      <c r="H595" s="8" t="n"/>
      <c r="I595" s="8" t="n"/>
      <c r="J595" s="8" t="n"/>
      <c r="K595" s="8" t="n"/>
      <c r="L595" s="8" t="n"/>
      <c r="M595" s="8" t="n"/>
      <c r="N595" s="8" t="n"/>
      <c r="O595" s="8" t="n"/>
      <c r="P595" s="8" t="n"/>
      <c r="Q595" s="15" t="n"/>
    </row>
    <row r="596">
      <c r="A596" s="14" t="n"/>
      <c r="B596" s="15" t="n"/>
      <c r="C596" s="8" t="n"/>
      <c r="D596" s="8" t="n"/>
      <c r="E596" s="16">
        <f>IF(D596="","",IFERROR(VLOOKUP(D596,Jugadores!$A:$B,2,FALSE),"¿dorsal?"))</f>
        <v/>
      </c>
      <c r="F596" s="8" t="n"/>
      <c r="G596" s="8" t="n"/>
      <c r="H596" s="8" t="n"/>
      <c r="I596" s="8" t="n"/>
      <c r="J596" s="8" t="n"/>
      <c r="K596" s="8" t="n"/>
      <c r="L596" s="8" t="n"/>
      <c r="M596" s="8" t="n"/>
      <c r="N596" s="8" t="n"/>
      <c r="O596" s="8" t="n"/>
      <c r="P596" s="8" t="n"/>
      <c r="Q596" s="15" t="n"/>
    </row>
    <row r="597">
      <c r="A597" s="14" t="n"/>
      <c r="B597" s="15" t="n"/>
      <c r="C597" s="8" t="n"/>
      <c r="D597" s="8" t="n"/>
      <c r="E597" s="16">
        <f>IF(D597="","",IFERROR(VLOOKUP(D597,Jugadores!$A:$B,2,FALSE),"¿dorsal?"))</f>
        <v/>
      </c>
      <c r="F597" s="8" t="n"/>
      <c r="G597" s="8" t="n"/>
      <c r="H597" s="8" t="n"/>
      <c r="I597" s="8" t="n"/>
      <c r="J597" s="8" t="n"/>
      <c r="K597" s="8" t="n"/>
      <c r="L597" s="8" t="n"/>
      <c r="M597" s="8" t="n"/>
      <c r="N597" s="8" t="n"/>
      <c r="O597" s="8" t="n"/>
      <c r="P597" s="8" t="n"/>
      <c r="Q597" s="15" t="n"/>
    </row>
    <row r="598">
      <c r="A598" s="14" t="n"/>
      <c r="B598" s="15" t="n"/>
      <c r="C598" s="8" t="n"/>
      <c r="D598" s="8" t="n"/>
      <c r="E598" s="16">
        <f>IF(D598="","",IFERROR(VLOOKUP(D598,Jugadores!$A:$B,2,FALSE),"¿dorsal?"))</f>
        <v/>
      </c>
      <c r="F598" s="8" t="n"/>
      <c r="G598" s="8" t="n"/>
      <c r="H598" s="8" t="n"/>
      <c r="I598" s="8" t="n"/>
      <c r="J598" s="8" t="n"/>
      <c r="K598" s="8" t="n"/>
      <c r="L598" s="8" t="n"/>
      <c r="M598" s="8" t="n"/>
      <c r="N598" s="8" t="n"/>
      <c r="O598" s="8" t="n"/>
      <c r="P598" s="8" t="n"/>
      <c r="Q598" s="15" t="n"/>
    </row>
    <row r="599">
      <c r="A599" s="14" t="n"/>
      <c r="B599" s="15" t="n"/>
      <c r="C599" s="8" t="n"/>
      <c r="D599" s="8" t="n"/>
      <c r="E599" s="16">
        <f>IF(D599="","",IFERROR(VLOOKUP(D599,Jugadores!$A:$B,2,FALSE),"¿dorsal?"))</f>
        <v/>
      </c>
      <c r="F599" s="8" t="n"/>
      <c r="G599" s="8" t="n"/>
      <c r="H599" s="8" t="n"/>
      <c r="I599" s="8" t="n"/>
      <c r="J599" s="8" t="n"/>
      <c r="K599" s="8" t="n"/>
      <c r="L599" s="8" t="n"/>
      <c r="M599" s="8" t="n"/>
      <c r="N599" s="8" t="n"/>
      <c r="O599" s="8" t="n"/>
      <c r="P599" s="8" t="n"/>
      <c r="Q599" s="15" t="n"/>
    </row>
    <row r="600">
      <c r="A600" s="14" t="n"/>
      <c r="B600" s="15" t="n"/>
      <c r="C600" s="8" t="n"/>
      <c r="D600" s="8" t="n"/>
      <c r="E600" s="16">
        <f>IF(D600="","",IFERROR(VLOOKUP(D600,Jugadores!$A:$B,2,FALSE),"¿dorsal?"))</f>
        <v/>
      </c>
      <c r="F600" s="8" t="n"/>
      <c r="G600" s="8" t="n"/>
      <c r="H600" s="8" t="n"/>
      <c r="I600" s="8" t="n"/>
      <c r="J600" s="8" t="n"/>
      <c r="K600" s="8" t="n"/>
      <c r="L600" s="8" t="n"/>
      <c r="M600" s="8" t="n"/>
      <c r="N600" s="8" t="n"/>
      <c r="O600" s="8" t="n"/>
      <c r="P600" s="8" t="n"/>
      <c r="Q600" s="15" t="n"/>
    </row>
    <row r="601">
      <c r="A601" s="14" t="n"/>
      <c r="B601" s="15" t="n"/>
      <c r="C601" s="8" t="n"/>
      <c r="D601" s="8" t="n"/>
      <c r="E601" s="16">
        <f>IF(D601="","",IFERROR(VLOOKUP(D601,Jugadores!$A:$B,2,FALSE),"¿dorsal?"))</f>
        <v/>
      </c>
      <c r="F601" s="8" t="n"/>
      <c r="G601" s="8" t="n"/>
      <c r="H601" s="8" t="n"/>
      <c r="I601" s="8" t="n"/>
      <c r="J601" s="8" t="n"/>
      <c r="K601" s="8" t="n"/>
      <c r="L601" s="8" t="n"/>
      <c r="M601" s="8" t="n"/>
      <c r="N601" s="8" t="n"/>
      <c r="O601" s="8" t="n"/>
      <c r="P601" s="8" t="n"/>
      <c r="Q601" s="15" t="n"/>
    </row>
  </sheetData>
  <autoFilter ref="A1:Q601"/>
  <dataValidations count="3">
    <dataValidation sqref="C2:C601" showDropDown="0" showInputMessage="0" showErrorMessage="0" allowBlank="1" type="list">
      <formula1>"Liga,Copa,Torneo,Amistoso"</formula1>
    </dataValidation>
    <dataValidation sqref="F2:P601" showDropDown="0" showInputMessage="0" showErrorMessage="0" allowBlank="1" errorTitle="Número" error="Escribe un número entero (0 o más)." type="whole" operator="greaterThanOrEqual">
      <formula1>0</formula1>
    </dataValidation>
    <dataValidation sqref="D2:D601" showDropDown="0" showInputMessage="0" showErrorMessage="0" allowBlank="1" errorTitle="Dorsal" error="Escribe un dorsal entre 0 y 99." type="whole" operator="between">
      <formula1>0</formula1>
      <formula2>99</formula2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3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9" customWidth="1" min="4" max="4"/>
    <col width="8" customWidth="1" min="5" max="5"/>
    <col width="10" customWidth="1" min="6" max="6"/>
    <col width="10" customWidth="1" min="7" max="7"/>
    <col width="12" customWidth="1" min="8" max="8"/>
    <col width="11" customWidth="1" min="9" max="9"/>
    <col width="9" customWidth="1" min="10" max="10"/>
    <col width="10" customWidth="1" min="11" max="11"/>
    <col width="10" customWidth="1" min="12" max="12"/>
    <col width="10" customWidth="1" min="13" max="13"/>
    <col width="10" customWidth="1" min="14" max="14"/>
    <col width="9" customWidth="1" min="15" max="15"/>
  </cols>
  <sheetData>
    <row r="1" ht="36" customHeight="1">
      <c r="A1" s="7" t="inlineStr">
        <is>
          <t>Dorsal</t>
        </is>
      </c>
      <c r="B1" s="7" t="inlineStr">
        <is>
          <t>Jugador</t>
        </is>
      </c>
      <c r="C1" s="7" t="inlineStr">
        <is>
          <t>Partidos</t>
        </is>
      </c>
      <c r="D1" s="10" t="inlineStr">
        <is>
          <t>Saques</t>
        </is>
      </c>
      <c r="E1" s="10" t="inlineStr">
        <is>
          <t>Aces</t>
        </is>
      </c>
      <c r="F1" s="10" t="inlineStr">
        <is>
          <t>Errores de saque</t>
        </is>
      </c>
      <c r="G1" s="10" t="inlineStr">
        <is>
          <t>% error de saque</t>
        </is>
      </c>
      <c r="H1" s="11" t="inlineStr">
        <is>
          <t>Recepciones</t>
        </is>
      </c>
      <c r="I1" s="11" t="inlineStr">
        <is>
          <t>Media de recepción</t>
        </is>
      </c>
      <c r="J1" s="12" t="inlineStr">
        <is>
          <t>Ataques</t>
        </is>
      </c>
      <c r="K1" s="12" t="inlineStr">
        <is>
          <t>Puntos de ataque</t>
        </is>
      </c>
      <c r="L1" s="12" t="inlineStr">
        <is>
          <t>Errores de ataque</t>
        </is>
      </c>
      <c r="M1" s="12" t="inlineStr">
        <is>
          <t>Eficacia de ataque</t>
        </is>
      </c>
      <c r="N1" s="13" t="inlineStr">
        <is>
          <t>Puntos de bloqueo</t>
        </is>
      </c>
      <c r="O1" s="7" t="inlineStr">
        <is>
          <t>Puntos</t>
        </is>
      </c>
    </row>
    <row r="2">
      <c r="A2" s="8">
        <f>IF(Jugadores!A2="","",Jugadores!A2)</f>
        <v/>
      </c>
      <c r="B2" s="9">
        <f>IF($A2="","",Jugadores!B2)</f>
        <v/>
      </c>
      <c r="C2" s="8">
        <f>IF($A2="","",COUNTIF(Registro!$D:$D,$A2))</f>
        <v/>
      </c>
      <c r="D2" s="8">
        <f>IF($A2="","",SUMIF(Registro!$D:$D,$A2,Registro!$F:$F))</f>
        <v/>
      </c>
      <c r="E2" s="8">
        <f>IF($A2="","",SUMIF(Registro!$D:$D,$A2,Registro!$G:$G))</f>
        <v/>
      </c>
      <c r="F2" s="8">
        <f>IF($A2="","",SUMIF(Registro!$D:$D,$A2,Registro!$H:$H))</f>
        <v/>
      </c>
      <c r="G2" s="17">
        <f>IF($A2="","",IFERROR(F2/D2,""))</f>
        <v/>
      </c>
      <c r="H2" s="8">
        <f>IF($A2="","",SUMIF(Registro!$D:$D,$A2,Registro!$I:$I)+SUMIF(Registro!$D:$D,$A2,Registro!$J:$J)+SUMIF(Registro!$D:$D,$A2,Registro!$K:$K)+SUMIF(Registro!$D:$D,$A2,Registro!$L:$L))</f>
        <v/>
      </c>
      <c r="I2" s="18">
        <f>IF($A2="","",IFERROR((3*SUMIF(Registro!$D:$D,$A2,Registro!$I:$I)+2*SUMIF(Registro!$D:$D,$A2,Registro!$J:$J)+SUMIF(Registro!$D:$D,$A2,Registro!$K:$K))/H2,""))</f>
        <v/>
      </c>
      <c r="J2" s="8">
        <f>IF($A2="","",SUMIF(Registro!$D:$D,$A2,Registro!$M:$M))</f>
        <v/>
      </c>
      <c r="K2" s="8">
        <f>IF($A2="","",SUMIF(Registro!$D:$D,$A2,Registro!$N:$N))</f>
        <v/>
      </c>
      <c r="L2" s="8">
        <f>IF($A2="","",SUMIF(Registro!$D:$D,$A2,Registro!$O:$O))</f>
        <v/>
      </c>
      <c r="M2" s="17">
        <f>IF($A2="","",IFERROR((K2-L2)/J2,""))</f>
        <v/>
      </c>
      <c r="N2" s="8">
        <f>IF($A2="","",SUMIF(Registro!$D:$D,$A2,Registro!$P:$P))</f>
        <v/>
      </c>
      <c r="O2" s="8">
        <f>IF($A2="","",E2+K2+N2)</f>
        <v/>
      </c>
    </row>
    <row r="3">
      <c r="A3" s="8">
        <f>IF(Jugadores!A3="","",Jugadores!A3)</f>
        <v/>
      </c>
      <c r="B3" s="9">
        <f>IF($A3="","",Jugadores!B3)</f>
        <v/>
      </c>
      <c r="C3" s="8">
        <f>IF($A3="","",COUNTIF(Registro!$D:$D,$A3))</f>
        <v/>
      </c>
      <c r="D3" s="8">
        <f>IF($A3="","",SUMIF(Registro!$D:$D,$A3,Registro!$F:$F))</f>
        <v/>
      </c>
      <c r="E3" s="8">
        <f>IF($A3="","",SUMIF(Registro!$D:$D,$A3,Registro!$G:$G))</f>
        <v/>
      </c>
      <c r="F3" s="8">
        <f>IF($A3="","",SUMIF(Registro!$D:$D,$A3,Registro!$H:$H))</f>
        <v/>
      </c>
      <c r="G3" s="17">
        <f>IF($A3="","",IFERROR(F3/D3,""))</f>
        <v/>
      </c>
      <c r="H3" s="8">
        <f>IF($A3="","",SUMIF(Registro!$D:$D,$A3,Registro!$I:$I)+SUMIF(Registro!$D:$D,$A3,Registro!$J:$J)+SUMIF(Registro!$D:$D,$A3,Registro!$K:$K)+SUMIF(Registro!$D:$D,$A3,Registro!$L:$L))</f>
        <v/>
      </c>
      <c r="I3" s="18">
        <f>IF($A3="","",IFERROR((3*SUMIF(Registro!$D:$D,$A3,Registro!$I:$I)+2*SUMIF(Registro!$D:$D,$A3,Registro!$J:$J)+SUMIF(Registro!$D:$D,$A3,Registro!$K:$K))/H3,""))</f>
        <v/>
      </c>
      <c r="J3" s="8">
        <f>IF($A3="","",SUMIF(Registro!$D:$D,$A3,Registro!$M:$M))</f>
        <v/>
      </c>
      <c r="K3" s="8">
        <f>IF($A3="","",SUMIF(Registro!$D:$D,$A3,Registro!$N:$N))</f>
        <v/>
      </c>
      <c r="L3" s="8">
        <f>IF($A3="","",SUMIF(Registro!$D:$D,$A3,Registro!$O:$O))</f>
        <v/>
      </c>
      <c r="M3" s="17">
        <f>IF($A3="","",IFERROR((K3-L3)/J3,""))</f>
        <v/>
      </c>
      <c r="N3" s="8">
        <f>IF($A3="","",SUMIF(Registro!$D:$D,$A3,Registro!$P:$P))</f>
        <v/>
      </c>
      <c r="O3" s="8">
        <f>IF($A3="","",E3+K3+N3)</f>
        <v/>
      </c>
    </row>
    <row r="4">
      <c r="A4" s="8">
        <f>IF(Jugadores!A4="","",Jugadores!A4)</f>
        <v/>
      </c>
      <c r="B4" s="9">
        <f>IF($A4="","",Jugadores!B4)</f>
        <v/>
      </c>
      <c r="C4" s="8">
        <f>IF($A4="","",COUNTIF(Registro!$D:$D,$A4))</f>
        <v/>
      </c>
      <c r="D4" s="8">
        <f>IF($A4="","",SUMIF(Registro!$D:$D,$A4,Registro!$F:$F))</f>
        <v/>
      </c>
      <c r="E4" s="8">
        <f>IF($A4="","",SUMIF(Registro!$D:$D,$A4,Registro!$G:$G))</f>
        <v/>
      </c>
      <c r="F4" s="8">
        <f>IF($A4="","",SUMIF(Registro!$D:$D,$A4,Registro!$H:$H))</f>
        <v/>
      </c>
      <c r="G4" s="17">
        <f>IF($A4="","",IFERROR(F4/D4,""))</f>
        <v/>
      </c>
      <c r="H4" s="8">
        <f>IF($A4="","",SUMIF(Registro!$D:$D,$A4,Registro!$I:$I)+SUMIF(Registro!$D:$D,$A4,Registro!$J:$J)+SUMIF(Registro!$D:$D,$A4,Registro!$K:$K)+SUMIF(Registro!$D:$D,$A4,Registro!$L:$L))</f>
        <v/>
      </c>
      <c r="I4" s="18">
        <f>IF($A4="","",IFERROR((3*SUMIF(Registro!$D:$D,$A4,Registro!$I:$I)+2*SUMIF(Registro!$D:$D,$A4,Registro!$J:$J)+SUMIF(Registro!$D:$D,$A4,Registro!$K:$K))/H4,""))</f>
        <v/>
      </c>
      <c r="J4" s="8">
        <f>IF($A4="","",SUMIF(Registro!$D:$D,$A4,Registro!$M:$M))</f>
        <v/>
      </c>
      <c r="K4" s="8">
        <f>IF($A4="","",SUMIF(Registro!$D:$D,$A4,Registro!$N:$N))</f>
        <v/>
      </c>
      <c r="L4" s="8">
        <f>IF($A4="","",SUMIF(Registro!$D:$D,$A4,Registro!$O:$O))</f>
        <v/>
      </c>
      <c r="M4" s="17">
        <f>IF($A4="","",IFERROR((K4-L4)/J4,""))</f>
        <v/>
      </c>
      <c r="N4" s="8">
        <f>IF($A4="","",SUMIF(Registro!$D:$D,$A4,Registro!$P:$P))</f>
        <v/>
      </c>
      <c r="O4" s="8">
        <f>IF($A4="","",E4+K4+N4)</f>
        <v/>
      </c>
    </row>
    <row r="5">
      <c r="A5" s="8">
        <f>IF(Jugadores!A5="","",Jugadores!A5)</f>
        <v/>
      </c>
      <c r="B5" s="9">
        <f>IF($A5="","",Jugadores!B5)</f>
        <v/>
      </c>
      <c r="C5" s="8">
        <f>IF($A5="","",COUNTIF(Registro!$D:$D,$A5))</f>
        <v/>
      </c>
      <c r="D5" s="8">
        <f>IF($A5="","",SUMIF(Registro!$D:$D,$A5,Registro!$F:$F))</f>
        <v/>
      </c>
      <c r="E5" s="8">
        <f>IF($A5="","",SUMIF(Registro!$D:$D,$A5,Registro!$G:$G))</f>
        <v/>
      </c>
      <c r="F5" s="8">
        <f>IF($A5="","",SUMIF(Registro!$D:$D,$A5,Registro!$H:$H))</f>
        <v/>
      </c>
      <c r="G5" s="17">
        <f>IF($A5="","",IFERROR(F5/D5,""))</f>
        <v/>
      </c>
      <c r="H5" s="8">
        <f>IF($A5="","",SUMIF(Registro!$D:$D,$A5,Registro!$I:$I)+SUMIF(Registro!$D:$D,$A5,Registro!$J:$J)+SUMIF(Registro!$D:$D,$A5,Registro!$K:$K)+SUMIF(Registro!$D:$D,$A5,Registro!$L:$L))</f>
        <v/>
      </c>
      <c r="I5" s="18">
        <f>IF($A5="","",IFERROR((3*SUMIF(Registro!$D:$D,$A5,Registro!$I:$I)+2*SUMIF(Registro!$D:$D,$A5,Registro!$J:$J)+SUMIF(Registro!$D:$D,$A5,Registro!$K:$K))/H5,""))</f>
        <v/>
      </c>
      <c r="J5" s="8">
        <f>IF($A5="","",SUMIF(Registro!$D:$D,$A5,Registro!$M:$M))</f>
        <v/>
      </c>
      <c r="K5" s="8">
        <f>IF($A5="","",SUMIF(Registro!$D:$D,$A5,Registro!$N:$N))</f>
        <v/>
      </c>
      <c r="L5" s="8">
        <f>IF($A5="","",SUMIF(Registro!$D:$D,$A5,Registro!$O:$O))</f>
        <v/>
      </c>
      <c r="M5" s="17">
        <f>IF($A5="","",IFERROR((K5-L5)/J5,""))</f>
        <v/>
      </c>
      <c r="N5" s="8">
        <f>IF($A5="","",SUMIF(Registro!$D:$D,$A5,Registro!$P:$P))</f>
        <v/>
      </c>
      <c r="O5" s="8">
        <f>IF($A5="","",E5+K5+N5)</f>
        <v/>
      </c>
    </row>
    <row r="6">
      <c r="A6" s="8">
        <f>IF(Jugadores!A6="","",Jugadores!A6)</f>
        <v/>
      </c>
      <c r="B6" s="9">
        <f>IF($A6="","",Jugadores!B6)</f>
        <v/>
      </c>
      <c r="C6" s="8">
        <f>IF($A6="","",COUNTIF(Registro!$D:$D,$A6))</f>
        <v/>
      </c>
      <c r="D6" s="8">
        <f>IF($A6="","",SUMIF(Registro!$D:$D,$A6,Registro!$F:$F))</f>
        <v/>
      </c>
      <c r="E6" s="8">
        <f>IF($A6="","",SUMIF(Registro!$D:$D,$A6,Registro!$G:$G))</f>
        <v/>
      </c>
      <c r="F6" s="8">
        <f>IF($A6="","",SUMIF(Registro!$D:$D,$A6,Registro!$H:$H))</f>
        <v/>
      </c>
      <c r="G6" s="17">
        <f>IF($A6="","",IFERROR(F6/D6,""))</f>
        <v/>
      </c>
      <c r="H6" s="8">
        <f>IF($A6="","",SUMIF(Registro!$D:$D,$A6,Registro!$I:$I)+SUMIF(Registro!$D:$D,$A6,Registro!$J:$J)+SUMIF(Registro!$D:$D,$A6,Registro!$K:$K)+SUMIF(Registro!$D:$D,$A6,Registro!$L:$L))</f>
        <v/>
      </c>
      <c r="I6" s="18">
        <f>IF($A6="","",IFERROR((3*SUMIF(Registro!$D:$D,$A6,Registro!$I:$I)+2*SUMIF(Registro!$D:$D,$A6,Registro!$J:$J)+SUMIF(Registro!$D:$D,$A6,Registro!$K:$K))/H6,""))</f>
        <v/>
      </c>
      <c r="J6" s="8">
        <f>IF($A6="","",SUMIF(Registro!$D:$D,$A6,Registro!$M:$M))</f>
        <v/>
      </c>
      <c r="K6" s="8">
        <f>IF($A6="","",SUMIF(Registro!$D:$D,$A6,Registro!$N:$N))</f>
        <v/>
      </c>
      <c r="L6" s="8">
        <f>IF($A6="","",SUMIF(Registro!$D:$D,$A6,Registro!$O:$O))</f>
        <v/>
      </c>
      <c r="M6" s="17">
        <f>IF($A6="","",IFERROR((K6-L6)/J6,""))</f>
        <v/>
      </c>
      <c r="N6" s="8">
        <f>IF($A6="","",SUMIF(Registro!$D:$D,$A6,Registro!$P:$P))</f>
        <v/>
      </c>
      <c r="O6" s="8">
        <f>IF($A6="","",E6+K6+N6)</f>
        <v/>
      </c>
    </row>
    <row r="7">
      <c r="A7" s="8">
        <f>IF(Jugadores!A7="","",Jugadores!A7)</f>
        <v/>
      </c>
      <c r="B7" s="9">
        <f>IF($A7="","",Jugadores!B7)</f>
        <v/>
      </c>
      <c r="C7" s="8">
        <f>IF($A7="","",COUNTIF(Registro!$D:$D,$A7))</f>
        <v/>
      </c>
      <c r="D7" s="8">
        <f>IF($A7="","",SUMIF(Registro!$D:$D,$A7,Registro!$F:$F))</f>
        <v/>
      </c>
      <c r="E7" s="8">
        <f>IF($A7="","",SUMIF(Registro!$D:$D,$A7,Registro!$G:$G))</f>
        <v/>
      </c>
      <c r="F7" s="8">
        <f>IF($A7="","",SUMIF(Registro!$D:$D,$A7,Registro!$H:$H))</f>
        <v/>
      </c>
      <c r="G7" s="17">
        <f>IF($A7="","",IFERROR(F7/D7,""))</f>
        <v/>
      </c>
      <c r="H7" s="8">
        <f>IF($A7="","",SUMIF(Registro!$D:$D,$A7,Registro!$I:$I)+SUMIF(Registro!$D:$D,$A7,Registro!$J:$J)+SUMIF(Registro!$D:$D,$A7,Registro!$K:$K)+SUMIF(Registro!$D:$D,$A7,Registro!$L:$L))</f>
        <v/>
      </c>
      <c r="I7" s="18">
        <f>IF($A7="","",IFERROR((3*SUMIF(Registro!$D:$D,$A7,Registro!$I:$I)+2*SUMIF(Registro!$D:$D,$A7,Registro!$J:$J)+SUMIF(Registro!$D:$D,$A7,Registro!$K:$K))/H7,""))</f>
        <v/>
      </c>
      <c r="J7" s="8">
        <f>IF($A7="","",SUMIF(Registro!$D:$D,$A7,Registro!$M:$M))</f>
        <v/>
      </c>
      <c r="K7" s="8">
        <f>IF($A7="","",SUMIF(Registro!$D:$D,$A7,Registro!$N:$N))</f>
        <v/>
      </c>
      <c r="L7" s="8">
        <f>IF($A7="","",SUMIF(Registro!$D:$D,$A7,Registro!$O:$O))</f>
        <v/>
      </c>
      <c r="M7" s="17">
        <f>IF($A7="","",IFERROR((K7-L7)/J7,""))</f>
        <v/>
      </c>
      <c r="N7" s="8">
        <f>IF($A7="","",SUMIF(Registro!$D:$D,$A7,Registro!$P:$P))</f>
        <v/>
      </c>
      <c r="O7" s="8">
        <f>IF($A7="","",E7+K7+N7)</f>
        <v/>
      </c>
    </row>
    <row r="8">
      <c r="A8" s="8">
        <f>IF(Jugadores!A8="","",Jugadores!A8)</f>
        <v/>
      </c>
      <c r="B8" s="9">
        <f>IF($A8="","",Jugadores!B8)</f>
        <v/>
      </c>
      <c r="C8" s="8">
        <f>IF($A8="","",COUNTIF(Registro!$D:$D,$A8))</f>
        <v/>
      </c>
      <c r="D8" s="8">
        <f>IF($A8="","",SUMIF(Registro!$D:$D,$A8,Registro!$F:$F))</f>
        <v/>
      </c>
      <c r="E8" s="8">
        <f>IF($A8="","",SUMIF(Registro!$D:$D,$A8,Registro!$G:$G))</f>
        <v/>
      </c>
      <c r="F8" s="8">
        <f>IF($A8="","",SUMIF(Registro!$D:$D,$A8,Registro!$H:$H))</f>
        <v/>
      </c>
      <c r="G8" s="17">
        <f>IF($A8="","",IFERROR(F8/D8,""))</f>
        <v/>
      </c>
      <c r="H8" s="8">
        <f>IF($A8="","",SUMIF(Registro!$D:$D,$A8,Registro!$I:$I)+SUMIF(Registro!$D:$D,$A8,Registro!$J:$J)+SUMIF(Registro!$D:$D,$A8,Registro!$K:$K)+SUMIF(Registro!$D:$D,$A8,Registro!$L:$L))</f>
        <v/>
      </c>
      <c r="I8" s="18">
        <f>IF($A8="","",IFERROR((3*SUMIF(Registro!$D:$D,$A8,Registro!$I:$I)+2*SUMIF(Registro!$D:$D,$A8,Registro!$J:$J)+SUMIF(Registro!$D:$D,$A8,Registro!$K:$K))/H8,""))</f>
        <v/>
      </c>
      <c r="J8" s="8">
        <f>IF($A8="","",SUMIF(Registro!$D:$D,$A8,Registro!$M:$M))</f>
        <v/>
      </c>
      <c r="K8" s="8">
        <f>IF($A8="","",SUMIF(Registro!$D:$D,$A8,Registro!$N:$N))</f>
        <v/>
      </c>
      <c r="L8" s="8">
        <f>IF($A8="","",SUMIF(Registro!$D:$D,$A8,Registro!$O:$O))</f>
        <v/>
      </c>
      <c r="M8" s="17">
        <f>IF($A8="","",IFERROR((K8-L8)/J8,""))</f>
        <v/>
      </c>
      <c r="N8" s="8">
        <f>IF($A8="","",SUMIF(Registro!$D:$D,$A8,Registro!$P:$P))</f>
        <v/>
      </c>
      <c r="O8" s="8">
        <f>IF($A8="","",E8+K8+N8)</f>
        <v/>
      </c>
    </row>
    <row r="9">
      <c r="A9" s="8">
        <f>IF(Jugadores!A9="","",Jugadores!A9)</f>
        <v/>
      </c>
      <c r="B9" s="9">
        <f>IF($A9="","",Jugadores!B9)</f>
        <v/>
      </c>
      <c r="C9" s="8">
        <f>IF($A9="","",COUNTIF(Registro!$D:$D,$A9))</f>
        <v/>
      </c>
      <c r="D9" s="8">
        <f>IF($A9="","",SUMIF(Registro!$D:$D,$A9,Registro!$F:$F))</f>
        <v/>
      </c>
      <c r="E9" s="8">
        <f>IF($A9="","",SUMIF(Registro!$D:$D,$A9,Registro!$G:$G))</f>
        <v/>
      </c>
      <c r="F9" s="8">
        <f>IF($A9="","",SUMIF(Registro!$D:$D,$A9,Registro!$H:$H))</f>
        <v/>
      </c>
      <c r="G9" s="17">
        <f>IF($A9="","",IFERROR(F9/D9,""))</f>
        <v/>
      </c>
      <c r="H9" s="8">
        <f>IF($A9="","",SUMIF(Registro!$D:$D,$A9,Registro!$I:$I)+SUMIF(Registro!$D:$D,$A9,Registro!$J:$J)+SUMIF(Registro!$D:$D,$A9,Registro!$K:$K)+SUMIF(Registro!$D:$D,$A9,Registro!$L:$L))</f>
        <v/>
      </c>
      <c r="I9" s="18">
        <f>IF($A9="","",IFERROR((3*SUMIF(Registro!$D:$D,$A9,Registro!$I:$I)+2*SUMIF(Registro!$D:$D,$A9,Registro!$J:$J)+SUMIF(Registro!$D:$D,$A9,Registro!$K:$K))/H9,""))</f>
        <v/>
      </c>
      <c r="J9" s="8">
        <f>IF($A9="","",SUMIF(Registro!$D:$D,$A9,Registro!$M:$M))</f>
        <v/>
      </c>
      <c r="K9" s="8">
        <f>IF($A9="","",SUMIF(Registro!$D:$D,$A9,Registro!$N:$N))</f>
        <v/>
      </c>
      <c r="L9" s="8">
        <f>IF($A9="","",SUMIF(Registro!$D:$D,$A9,Registro!$O:$O))</f>
        <v/>
      </c>
      <c r="M9" s="17">
        <f>IF($A9="","",IFERROR((K9-L9)/J9,""))</f>
        <v/>
      </c>
      <c r="N9" s="8">
        <f>IF($A9="","",SUMIF(Registro!$D:$D,$A9,Registro!$P:$P))</f>
        <v/>
      </c>
      <c r="O9" s="8">
        <f>IF($A9="","",E9+K9+N9)</f>
        <v/>
      </c>
    </row>
    <row r="10">
      <c r="A10" s="8">
        <f>IF(Jugadores!A10="","",Jugadores!A10)</f>
        <v/>
      </c>
      <c r="B10" s="9">
        <f>IF($A10="","",Jugadores!B10)</f>
        <v/>
      </c>
      <c r="C10" s="8">
        <f>IF($A10="","",COUNTIF(Registro!$D:$D,$A10))</f>
        <v/>
      </c>
      <c r="D10" s="8">
        <f>IF($A10="","",SUMIF(Registro!$D:$D,$A10,Registro!$F:$F))</f>
        <v/>
      </c>
      <c r="E10" s="8">
        <f>IF($A10="","",SUMIF(Registro!$D:$D,$A10,Registro!$G:$G))</f>
        <v/>
      </c>
      <c r="F10" s="8">
        <f>IF($A10="","",SUMIF(Registro!$D:$D,$A10,Registro!$H:$H))</f>
        <v/>
      </c>
      <c r="G10" s="17">
        <f>IF($A10="","",IFERROR(F10/D10,""))</f>
        <v/>
      </c>
      <c r="H10" s="8">
        <f>IF($A10="","",SUMIF(Registro!$D:$D,$A10,Registro!$I:$I)+SUMIF(Registro!$D:$D,$A10,Registro!$J:$J)+SUMIF(Registro!$D:$D,$A10,Registro!$K:$K)+SUMIF(Registro!$D:$D,$A10,Registro!$L:$L))</f>
        <v/>
      </c>
      <c r="I10" s="18">
        <f>IF($A10="","",IFERROR((3*SUMIF(Registro!$D:$D,$A10,Registro!$I:$I)+2*SUMIF(Registro!$D:$D,$A10,Registro!$J:$J)+SUMIF(Registro!$D:$D,$A10,Registro!$K:$K))/H10,""))</f>
        <v/>
      </c>
      <c r="J10" s="8">
        <f>IF($A10="","",SUMIF(Registro!$D:$D,$A10,Registro!$M:$M))</f>
        <v/>
      </c>
      <c r="K10" s="8">
        <f>IF($A10="","",SUMIF(Registro!$D:$D,$A10,Registro!$N:$N))</f>
        <v/>
      </c>
      <c r="L10" s="8">
        <f>IF($A10="","",SUMIF(Registro!$D:$D,$A10,Registro!$O:$O))</f>
        <v/>
      </c>
      <c r="M10" s="17">
        <f>IF($A10="","",IFERROR((K10-L10)/J10,""))</f>
        <v/>
      </c>
      <c r="N10" s="8">
        <f>IF($A10="","",SUMIF(Registro!$D:$D,$A10,Registro!$P:$P))</f>
        <v/>
      </c>
      <c r="O10" s="8">
        <f>IF($A10="","",E10+K10+N10)</f>
        <v/>
      </c>
    </row>
    <row r="11">
      <c r="A11" s="8">
        <f>IF(Jugadores!A11="","",Jugadores!A11)</f>
        <v/>
      </c>
      <c r="B11" s="9">
        <f>IF($A11="","",Jugadores!B11)</f>
        <v/>
      </c>
      <c r="C11" s="8">
        <f>IF($A11="","",COUNTIF(Registro!$D:$D,$A11))</f>
        <v/>
      </c>
      <c r="D11" s="8">
        <f>IF($A11="","",SUMIF(Registro!$D:$D,$A11,Registro!$F:$F))</f>
        <v/>
      </c>
      <c r="E11" s="8">
        <f>IF($A11="","",SUMIF(Registro!$D:$D,$A11,Registro!$G:$G))</f>
        <v/>
      </c>
      <c r="F11" s="8">
        <f>IF($A11="","",SUMIF(Registro!$D:$D,$A11,Registro!$H:$H))</f>
        <v/>
      </c>
      <c r="G11" s="17">
        <f>IF($A11="","",IFERROR(F11/D11,""))</f>
        <v/>
      </c>
      <c r="H11" s="8">
        <f>IF($A11="","",SUMIF(Registro!$D:$D,$A11,Registro!$I:$I)+SUMIF(Registro!$D:$D,$A11,Registro!$J:$J)+SUMIF(Registro!$D:$D,$A11,Registro!$K:$K)+SUMIF(Registro!$D:$D,$A11,Registro!$L:$L))</f>
        <v/>
      </c>
      <c r="I11" s="18">
        <f>IF($A11="","",IFERROR((3*SUMIF(Registro!$D:$D,$A11,Registro!$I:$I)+2*SUMIF(Registro!$D:$D,$A11,Registro!$J:$J)+SUMIF(Registro!$D:$D,$A11,Registro!$K:$K))/H11,""))</f>
        <v/>
      </c>
      <c r="J11" s="8">
        <f>IF($A11="","",SUMIF(Registro!$D:$D,$A11,Registro!$M:$M))</f>
        <v/>
      </c>
      <c r="K11" s="8">
        <f>IF($A11="","",SUMIF(Registro!$D:$D,$A11,Registro!$N:$N))</f>
        <v/>
      </c>
      <c r="L11" s="8">
        <f>IF($A11="","",SUMIF(Registro!$D:$D,$A11,Registro!$O:$O))</f>
        <v/>
      </c>
      <c r="M11" s="17">
        <f>IF($A11="","",IFERROR((K11-L11)/J11,""))</f>
        <v/>
      </c>
      <c r="N11" s="8">
        <f>IF($A11="","",SUMIF(Registro!$D:$D,$A11,Registro!$P:$P))</f>
        <v/>
      </c>
      <c r="O11" s="8">
        <f>IF($A11="","",E11+K11+N11)</f>
        <v/>
      </c>
    </row>
    <row r="12">
      <c r="A12" s="8">
        <f>IF(Jugadores!A12="","",Jugadores!A12)</f>
        <v/>
      </c>
      <c r="B12" s="9">
        <f>IF($A12="","",Jugadores!B12)</f>
        <v/>
      </c>
      <c r="C12" s="8">
        <f>IF($A12="","",COUNTIF(Registro!$D:$D,$A12))</f>
        <v/>
      </c>
      <c r="D12" s="8">
        <f>IF($A12="","",SUMIF(Registro!$D:$D,$A12,Registro!$F:$F))</f>
        <v/>
      </c>
      <c r="E12" s="8">
        <f>IF($A12="","",SUMIF(Registro!$D:$D,$A12,Registro!$G:$G))</f>
        <v/>
      </c>
      <c r="F12" s="8">
        <f>IF($A12="","",SUMIF(Registro!$D:$D,$A12,Registro!$H:$H))</f>
        <v/>
      </c>
      <c r="G12" s="17">
        <f>IF($A12="","",IFERROR(F12/D12,""))</f>
        <v/>
      </c>
      <c r="H12" s="8">
        <f>IF($A12="","",SUMIF(Registro!$D:$D,$A12,Registro!$I:$I)+SUMIF(Registro!$D:$D,$A12,Registro!$J:$J)+SUMIF(Registro!$D:$D,$A12,Registro!$K:$K)+SUMIF(Registro!$D:$D,$A12,Registro!$L:$L))</f>
        <v/>
      </c>
      <c r="I12" s="18">
        <f>IF($A12="","",IFERROR((3*SUMIF(Registro!$D:$D,$A12,Registro!$I:$I)+2*SUMIF(Registro!$D:$D,$A12,Registro!$J:$J)+SUMIF(Registro!$D:$D,$A12,Registro!$K:$K))/H12,""))</f>
        <v/>
      </c>
      <c r="J12" s="8">
        <f>IF($A12="","",SUMIF(Registro!$D:$D,$A12,Registro!$M:$M))</f>
        <v/>
      </c>
      <c r="K12" s="8">
        <f>IF($A12="","",SUMIF(Registro!$D:$D,$A12,Registro!$N:$N))</f>
        <v/>
      </c>
      <c r="L12" s="8">
        <f>IF($A12="","",SUMIF(Registro!$D:$D,$A12,Registro!$O:$O))</f>
        <v/>
      </c>
      <c r="M12" s="17">
        <f>IF($A12="","",IFERROR((K12-L12)/J12,""))</f>
        <v/>
      </c>
      <c r="N12" s="8">
        <f>IF($A12="","",SUMIF(Registro!$D:$D,$A12,Registro!$P:$P))</f>
        <v/>
      </c>
      <c r="O12" s="8">
        <f>IF($A12="","",E12+K12+N12)</f>
        <v/>
      </c>
    </row>
    <row r="13">
      <c r="A13" s="8">
        <f>IF(Jugadores!A13="","",Jugadores!A13)</f>
        <v/>
      </c>
      <c r="B13" s="9">
        <f>IF($A13="","",Jugadores!B13)</f>
        <v/>
      </c>
      <c r="C13" s="8">
        <f>IF($A13="","",COUNTIF(Registro!$D:$D,$A13))</f>
        <v/>
      </c>
      <c r="D13" s="8">
        <f>IF($A13="","",SUMIF(Registro!$D:$D,$A13,Registro!$F:$F))</f>
        <v/>
      </c>
      <c r="E13" s="8">
        <f>IF($A13="","",SUMIF(Registro!$D:$D,$A13,Registro!$G:$G))</f>
        <v/>
      </c>
      <c r="F13" s="8">
        <f>IF($A13="","",SUMIF(Registro!$D:$D,$A13,Registro!$H:$H))</f>
        <v/>
      </c>
      <c r="G13" s="17">
        <f>IF($A13="","",IFERROR(F13/D13,""))</f>
        <v/>
      </c>
      <c r="H13" s="8">
        <f>IF($A13="","",SUMIF(Registro!$D:$D,$A13,Registro!$I:$I)+SUMIF(Registro!$D:$D,$A13,Registro!$J:$J)+SUMIF(Registro!$D:$D,$A13,Registro!$K:$K)+SUMIF(Registro!$D:$D,$A13,Registro!$L:$L))</f>
        <v/>
      </c>
      <c r="I13" s="18">
        <f>IF($A13="","",IFERROR((3*SUMIF(Registro!$D:$D,$A13,Registro!$I:$I)+2*SUMIF(Registro!$D:$D,$A13,Registro!$J:$J)+SUMIF(Registro!$D:$D,$A13,Registro!$K:$K))/H13,""))</f>
        <v/>
      </c>
      <c r="J13" s="8">
        <f>IF($A13="","",SUMIF(Registro!$D:$D,$A13,Registro!$M:$M))</f>
        <v/>
      </c>
      <c r="K13" s="8">
        <f>IF($A13="","",SUMIF(Registro!$D:$D,$A13,Registro!$N:$N))</f>
        <v/>
      </c>
      <c r="L13" s="8">
        <f>IF($A13="","",SUMIF(Registro!$D:$D,$A13,Registro!$O:$O))</f>
        <v/>
      </c>
      <c r="M13" s="17">
        <f>IF($A13="","",IFERROR((K13-L13)/J13,""))</f>
        <v/>
      </c>
      <c r="N13" s="8">
        <f>IF($A13="","",SUMIF(Registro!$D:$D,$A13,Registro!$P:$P))</f>
        <v/>
      </c>
      <c r="O13" s="8">
        <f>IF($A13="","",E13+K13+N13)</f>
        <v/>
      </c>
    </row>
    <row r="14">
      <c r="A14" s="8">
        <f>IF(Jugadores!A14="","",Jugadores!A14)</f>
        <v/>
      </c>
      <c r="B14" s="9">
        <f>IF($A14="","",Jugadores!B14)</f>
        <v/>
      </c>
      <c r="C14" s="8">
        <f>IF($A14="","",COUNTIF(Registro!$D:$D,$A14))</f>
        <v/>
      </c>
      <c r="D14" s="8">
        <f>IF($A14="","",SUMIF(Registro!$D:$D,$A14,Registro!$F:$F))</f>
        <v/>
      </c>
      <c r="E14" s="8">
        <f>IF($A14="","",SUMIF(Registro!$D:$D,$A14,Registro!$G:$G))</f>
        <v/>
      </c>
      <c r="F14" s="8">
        <f>IF($A14="","",SUMIF(Registro!$D:$D,$A14,Registro!$H:$H))</f>
        <v/>
      </c>
      <c r="G14" s="17">
        <f>IF($A14="","",IFERROR(F14/D14,""))</f>
        <v/>
      </c>
      <c r="H14" s="8">
        <f>IF($A14="","",SUMIF(Registro!$D:$D,$A14,Registro!$I:$I)+SUMIF(Registro!$D:$D,$A14,Registro!$J:$J)+SUMIF(Registro!$D:$D,$A14,Registro!$K:$K)+SUMIF(Registro!$D:$D,$A14,Registro!$L:$L))</f>
        <v/>
      </c>
      <c r="I14" s="18">
        <f>IF($A14="","",IFERROR((3*SUMIF(Registro!$D:$D,$A14,Registro!$I:$I)+2*SUMIF(Registro!$D:$D,$A14,Registro!$J:$J)+SUMIF(Registro!$D:$D,$A14,Registro!$K:$K))/H14,""))</f>
        <v/>
      </c>
      <c r="J14" s="8">
        <f>IF($A14="","",SUMIF(Registro!$D:$D,$A14,Registro!$M:$M))</f>
        <v/>
      </c>
      <c r="K14" s="8">
        <f>IF($A14="","",SUMIF(Registro!$D:$D,$A14,Registro!$N:$N))</f>
        <v/>
      </c>
      <c r="L14" s="8">
        <f>IF($A14="","",SUMIF(Registro!$D:$D,$A14,Registro!$O:$O))</f>
        <v/>
      </c>
      <c r="M14" s="17">
        <f>IF($A14="","",IFERROR((K14-L14)/J14,""))</f>
        <v/>
      </c>
      <c r="N14" s="8">
        <f>IF($A14="","",SUMIF(Registro!$D:$D,$A14,Registro!$P:$P))</f>
        <v/>
      </c>
      <c r="O14" s="8">
        <f>IF($A14="","",E14+K14+N14)</f>
        <v/>
      </c>
    </row>
    <row r="15">
      <c r="A15" s="8">
        <f>IF(Jugadores!A15="","",Jugadores!A15)</f>
        <v/>
      </c>
      <c r="B15" s="9">
        <f>IF($A15="","",Jugadores!B15)</f>
        <v/>
      </c>
      <c r="C15" s="8">
        <f>IF($A15="","",COUNTIF(Registro!$D:$D,$A15))</f>
        <v/>
      </c>
      <c r="D15" s="8">
        <f>IF($A15="","",SUMIF(Registro!$D:$D,$A15,Registro!$F:$F))</f>
        <v/>
      </c>
      <c r="E15" s="8">
        <f>IF($A15="","",SUMIF(Registro!$D:$D,$A15,Registro!$G:$G))</f>
        <v/>
      </c>
      <c r="F15" s="8">
        <f>IF($A15="","",SUMIF(Registro!$D:$D,$A15,Registro!$H:$H))</f>
        <v/>
      </c>
      <c r="G15" s="17">
        <f>IF($A15="","",IFERROR(F15/D15,""))</f>
        <v/>
      </c>
      <c r="H15" s="8">
        <f>IF($A15="","",SUMIF(Registro!$D:$D,$A15,Registro!$I:$I)+SUMIF(Registro!$D:$D,$A15,Registro!$J:$J)+SUMIF(Registro!$D:$D,$A15,Registro!$K:$K)+SUMIF(Registro!$D:$D,$A15,Registro!$L:$L))</f>
        <v/>
      </c>
      <c r="I15" s="18">
        <f>IF($A15="","",IFERROR((3*SUMIF(Registro!$D:$D,$A15,Registro!$I:$I)+2*SUMIF(Registro!$D:$D,$A15,Registro!$J:$J)+SUMIF(Registro!$D:$D,$A15,Registro!$K:$K))/H15,""))</f>
        <v/>
      </c>
      <c r="J15" s="8">
        <f>IF($A15="","",SUMIF(Registro!$D:$D,$A15,Registro!$M:$M))</f>
        <v/>
      </c>
      <c r="K15" s="8">
        <f>IF($A15="","",SUMIF(Registro!$D:$D,$A15,Registro!$N:$N))</f>
        <v/>
      </c>
      <c r="L15" s="8">
        <f>IF($A15="","",SUMIF(Registro!$D:$D,$A15,Registro!$O:$O))</f>
        <v/>
      </c>
      <c r="M15" s="17">
        <f>IF($A15="","",IFERROR((K15-L15)/J15,""))</f>
        <v/>
      </c>
      <c r="N15" s="8">
        <f>IF($A15="","",SUMIF(Registro!$D:$D,$A15,Registro!$P:$P))</f>
        <v/>
      </c>
      <c r="O15" s="8">
        <f>IF($A15="","",E15+K15+N15)</f>
        <v/>
      </c>
    </row>
    <row r="16">
      <c r="A16" s="8">
        <f>IF(Jugadores!A16="","",Jugadores!A16)</f>
        <v/>
      </c>
      <c r="B16" s="9">
        <f>IF($A16="","",Jugadores!B16)</f>
        <v/>
      </c>
      <c r="C16" s="8">
        <f>IF($A16="","",COUNTIF(Registro!$D:$D,$A16))</f>
        <v/>
      </c>
      <c r="D16" s="8">
        <f>IF($A16="","",SUMIF(Registro!$D:$D,$A16,Registro!$F:$F))</f>
        <v/>
      </c>
      <c r="E16" s="8">
        <f>IF($A16="","",SUMIF(Registro!$D:$D,$A16,Registro!$G:$G))</f>
        <v/>
      </c>
      <c r="F16" s="8">
        <f>IF($A16="","",SUMIF(Registro!$D:$D,$A16,Registro!$H:$H))</f>
        <v/>
      </c>
      <c r="G16" s="17">
        <f>IF($A16="","",IFERROR(F16/D16,""))</f>
        <v/>
      </c>
      <c r="H16" s="8">
        <f>IF($A16="","",SUMIF(Registro!$D:$D,$A16,Registro!$I:$I)+SUMIF(Registro!$D:$D,$A16,Registro!$J:$J)+SUMIF(Registro!$D:$D,$A16,Registro!$K:$K)+SUMIF(Registro!$D:$D,$A16,Registro!$L:$L))</f>
        <v/>
      </c>
      <c r="I16" s="18">
        <f>IF($A16="","",IFERROR((3*SUMIF(Registro!$D:$D,$A16,Registro!$I:$I)+2*SUMIF(Registro!$D:$D,$A16,Registro!$J:$J)+SUMIF(Registro!$D:$D,$A16,Registro!$K:$K))/H16,""))</f>
        <v/>
      </c>
      <c r="J16" s="8">
        <f>IF($A16="","",SUMIF(Registro!$D:$D,$A16,Registro!$M:$M))</f>
        <v/>
      </c>
      <c r="K16" s="8">
        <f>IF($A16="","",SUMIF(Registro!$D:$D,$A16,Registro!$N:$N))</f>
        <v/>
      </c>
      <c r="L16" s="8">
        <f>IF($A16="","",SUMIF(Registro!$D:$D,$A16,Registro!$O:$O))</f>
        <v/>
      </c>
      <c r="M16" s="17">
        <f>IF($A16="","",IFERROR((K16-L16)/J16,""))</f>
        <v/>
      </c>
      <c r="N16" s="8">
        <f>IF($A16="","",SUMIF(Registro!$D:$D,$A16,Registro!$P:$P))</f>
        <v/>
      </c>
      <c r="O16" s="8">
        <f>IF($A16="","",E16+K16+N16)</f>
        <v/>
      </c>
    </row>
    <row r="17">
      <c r="A17" s="8">
        <f>IF(Jugadores!A17="","",Jugadores!A17)</f>
        <v/>
      </c>
      <c r="B17" s="9">
        <f>IF($A17="","",Jugadores!B17)</f>
        <v/>
      </c>
      <c r="C17" s="8">
        <f>IF($A17="","",COUNTIF(Registro!$D:$D,$A17))</f>
        <v/>
      </c>
      <c r="D17" s="8">
        <f>IF($A17="","",SUMIF(Registro!$D:$D,$A17,Registro!$F:$F))</f>
        <v/>
      </c>
      <c r="E17" s="8">
        <f>IF($A17="","",SUMIF(Registro!$D:$D,$A17,Registro!$G:$G))</f>
        <v/>
      </c>
      <c r="F17" s="8">
        <f>IF($A17="","",SUMIF(Registro!$D:$D,$A17,Registro!$H:$H))</f>
        <v/>
      </c>
      <c r="G17" s="17">
        <f>IF($A17="","",IFERROR(F17/D17,""))</f>
        <v/>
      </c>
      <c r="H17" s="8">
        <f>IF($A17="","",SUMIF(Registro!$D:$D,$A17,Registro!$I:$I)+SUMIF(Registro!$D:$D,$A17,Registro!$J:$J)+SUMIF(Registro!$D:$D,$A17,Registro!$K:$K)+SUMIF(Registro!$D:$D,$A17,Registro!$L:$L))</f>
        <v/>
      </c>
      <c r="I17" s="18">
        <f>IF($A17="","",IFERROR((3*SUMIF(Registro!$D:$D,$A17,Registro!$I:$I)+2*SUMIF(Registro!$D:$D,$A17,Registro!$J:$J)+SUMIF(Registro!$D:$D,$A17,Registro!$K:$K))/H17,""))</f>
        <v/>
      </c>
      <c r="J17" s="8">
        <f>IF($A17="","",SUMIF(Registro!$D:$D,$A17,Registro!$M:$M))</f>
        <v/>
      </c>
      <c r="K17" s="8">
        <f>IF($A17="","",SUMIF(Registro!$D:$D,$A17,Registro!$N:$N))</f>
        <v/>
      </c>
      <c r="L17" s="8">
        <f>IF($A17="","",SUMIF(Registro!$D:$D,$A17,Registro!$O:$O))</f>
        <v/>
      </c>
      <c r="M17" s="17">
        <f>IF($A17="","",IFERROR((K17-L17)/J17,""))</f>
        <v/>
      </c>
      <c r="N17" s="8">
        <f>IF($A17="","",SUMIF(Registro!$D:$D,$A17,Registro!$P:$P))</f>
        <v/>
      </c>
      <c r="O17" s="8">
        <f>IF($A17="","",E17+K17+N17)</f>
        <v/>
      </c>
    </row>
    <row r="18">
      <c r="A18" s="8">
        <f>IF(Jugadores!A18="","",Jugadores!A18)</f>
        <v/>
      </c>
      <c r="B18" s="9">
        <f>IF($A18="","",Jugadores!B18)</f>
        <v/>
      </c>
      <c r="C18" s="8">
        <f>IF($A18="","",COUNTIF(Registro!$D:$D,$A18))</f>
        <v/>
      </c>
      <c r="D18" s="8">
        <f>IF($A18="","",SUMIF(Registro!$D:$D,$A18,Registro!$F:$F))</f>
        <v/>
      </c>
      <c r="E18" s="8">
        <f>IF($A18="","",SUMIF(Registro!$D:$D,$A18,Registro!$G:$G))</f>
        <v/>
      </c>
      <c r="F18" s="8">
        <f>IF($A18="","",SUMIF(Registro!$D:$D,$A18,Registro!$H:$H))</f>
        <v/>
      </c>
      <c r="G18" s="17">
        <f>IF($A18="","",IFERROR(F18/D18,""))</f>
        <v/>
      </c>
      <c r="H18" s="8">
        <f>IF($A18="","",SUMIF(Registro!$D:$D,$A18,Registro!$I:$I)+SUMIF(Registro!$D:$D,$A18,Registro!$J:$J)+SUMIF(Registro!$D:$D,$A18,Registro!$K:$K)+SUMIF(Registro!$D:$D,$A18,Registro!$L:$L))</f>
        <v/>
      </c>
      <c r="I18" s="18">
        <f>IF($A18="","",IFERROR((3*SUMIF(Registro!$D:$D,$A18,Registro!$I:$I)+2*SUMIF(Registro!$D:$D,$A18,Registro!$J:$J)+SUMIF(Registro!$D:$D,$A18,Registro!$K:$K))/H18,""))</f>
        <v/>
      </c>
      <c r="J18" s="8">
        <f>IF($A18="","",SUMIF(Registro!$D:$D,$A18,Registro!$M:$M))</f>
        <v/>
      </c>
      <c r="K18" s="8">
        <f>IF($A18="","",SUMIF(Registro!$D:$D,$A18,Registro!$N:$N))</f>
        <v/>
      </c>
      <c r="L18" s="8">
        <f>IF($A18="","",SUMIF(Registro!$D:$D,$A18,Registro!$O:$O))</f>
        <v/>
      </c>
      <c r="M18" s="17">
        <f>IF($A18="","",IFERROR((K18-L18)/J18,""))</f>
        <v/>
      </c>
      <c r="N18" s="8">
        <f>IF($A18="","",SUMIF(Registro!$D:$D,$A18,Registro!$P:$P))</f>
        <v/>
      </c>
      <c r="O18" s="8">
        <f>IF($A18="","",E18+K18+N18)</f>
        <v/>
      </c>
    </row>
    <row r="19">
      <c r="A19" s="8">
        <f>IF(Jugadores!A19="","",Jugadores!A19)</f>
        <v/>
      </c>
      <c r="B19" s="9">
        <f>IF($A19="","",Jugadores!B19)</f>
        <v/>
      </c>
      <c r="C19" s="8">
        <f>IF($A19="","",COUNTIF(Registro!$D:$D,$A19))</f>
        <v/>
      </c>
      <c r="D19" s="8">
        <f>IF($A19="","",SUMIF(Registro!$D:$D,$A19,Registro!$F:$F))</f>
        <v/>
      </c>
      <c r="E19" s="8">
        <f>IF($A19="","",SUMIF(Registro!$D:$D,$A19,Registro!$G:$G))</f>
        <v/>
      </c>
      <c r="F19" s="8">
        <f>IF($A19="","",SUMIF(Registro!$D:$D,$A19,Registro!$H:$H))</f>
        <v/>
      </c>
      <c r="G19" s="17">
        <f>IF($A19="","",IFERROR(F19/D19,""))</f>
        <v/>
      </c>
      <c r="H19" s="8">
        <f>IF($A19="","",SUMIF(Registro!$D:$D,$A19,Registro!$I:$I)+SUMIF(Registro!$D:$D,$A19,Registro!$J:$J)+SUMIF(Registro!$D:$D,$A19,Registro!$K:$K)+SUMIF(Registro!$D:$D,$A19,Registro!$L:$L))</f>
        <v/>
      </c>
      <c r="I19" s="18">
        <f>IF($A19="","",IFERROR((3*SUMIF(Registro!$D:$D,$A19,Registro!$I:$I)+2*SUMIF(Registro!$D:$D,$A19,Registro!$J:$J)+SUMIF(Registro!$D:$D,$A19,Registro!$K:$K))/H19,""))</f>
        <v/>
      </c>
      <c r="J19" s="8">
        <f>IF($A19="","",SUMIF(Registro!$D:$D,$A19,Registro!$M:$M))</f>
        <v/>
      </c>
      <c r="K19" s="8">
        <f>IF($A19="","",SUMIF(Registro!$D:$D,$A19,Registro!$N:$N))</f>
        <v/>
      </c>
      <c r="L19" s="8">
        <f>IF($A19="","",SUMIF(Registro!$D:$D,$A19,Registro!$O:$O))</f>
        <v/>
      </c>
      <c r="M19" s="17">
        <f>IF($A19="","",IFERROR((K19-L19)/J19,""))</f>
        <v/>
      </c>
      <c r="N19" s="8">
        <f>IF($A19="","",SUMIF(Registro!$D:$D,$A19,Registro!$P:$P))</f>
        <v/>
      </c>
      <c r="O19" s="8">
        <f>IF($A19="","",E19+K19+N19)</f>
        <v/>
      </c>
    </row>
    <row r="20">
      <c r="A20" s="8">
        <f>IF(Jugadores!A20="","",Jugadores!A20)</f>
        <v/>
      </c>
      <c r="B20" s="9">
        <f>IF($A20="","",Jugadores!B20)</f>
        <v/>
      </c>
      <c r="C20" s="8">
        <f>IF($A20="","",COUNTIF(Registro!$D:$D,$A20))</f>
        <v/>
      </c>
      <c r="D20" s="8">
        <f>IF($A20="","",SUMIF(Registro!$D:$D,$A20,Registro!$F:$F))</f>
        <v/>
      </c>
      <c r="E20" s="8">
        <f>IF($A20="","",SUMIF(Registro!$D:$D,$A20,Registro!$G:$G))</f>
        <v/>
      </c>
      <c r="F20" s="8">
        <f>IF($A20="","",SUMIF(Registro!$D:$D,$A20,Registro!$H:$H))</f>
        <v/>
      </c>
      <c r="G20" s="17">
        <f>IF($A20="","",IFERROR(F20/D20,""))</f>
        <v/>
      </c>
      <c r="H20" s="8">
        <f>IF($A20="","",SUMIF(Registro!$D:$D,$A20,Registro!$I:$I)+SUMIF(Registro!$D:$D,$A20,Registro!$J:$J)+SUMIF(Registro!$D:$D,$A20,Registro!$K:$K)+SUMIF(Registro!$D:$D,$A20,Registro!$L:$L))</f>
        <v/>
      </c>
      <c r="I20" s="18">
        <f>IF($A20="","",IFERROR((3*SUMIF(Registro!$D:$D,$A20,Registro!$I:$I)+2*SUMIF(Registro!$D:$D,$A20,Registro!$J:$J)+SUMIF(Registro!$D:$D,$A20,Registro!$K:$K))/H20,""))</f>
        <v/>
      </c>
      <c r="J20" s="8">
        <f>IF($A20="","",SUMIF(Registro!$D:$D,$A20,Registro!$M:$M))</f>
        <v/>
      </c>
      <c r="K20" s="8">
        <f>IF($A20="","",SUMIF(Registro!$D:$D,$A20,Registro!$N:$N))</f>
        <v/>
      </c>
      <c r="L20" s="8">
        <f>IF($A20="","",SUMIF(Registro!$D:$D,$A20,Registro!$O:$O))</f>
        <v/>
      </c>
      <c r="M20" s="17">
        <f>IF($A20="","",IFERROR((K20-L20)/J20,""))</f>
        <v/>
      </c>
      <c r="N20" s="8">
        <f>IF($A20="","",SUMIF(Registro!$D:$D,$A20,Registro!$P:$P))</f>
        <v/>
      </c>
      <c r="O20" s="8">
        <f>IF($A20="","",E20+K20+N20)</f>
        <v/>
      </c>
    </row>
    <row r="21">
      <c r="A21" s="8">
        <f>IF(Jugadores!A21="","",Jugadores!A21)</f>
        <v/>
      </c>
      <c r="B21" s="9">
        <f>IF($A21="","",Jugadores!B21)</f>
        <v/>
      </c>
      <c r="C21" s="8">
        <f>IF($A21="","",COUNTIF(Registro!$D:$D,$A21))</f>
        <v/>
      </c>
      <c r="D21" s="8">
        <f>IF($A21="","",SUMIF(Registro!$D:$D,$A21,Registro!$F:$F))</f>
        <v/>
      </c>
      <c r="E21" s="8">
        <f>IF($A21="","",SUMIF(Registro!$D:$D,$A21,Registro!$G:$G))</f>
        <v/>
      </c>
      <c r="F21" s="8">
        <f>IF($A21="","",SUMIF(Registro!$D:$D,$A21,Registro!$H:$H))</f>
        <v/>
      </c>
      <c r="G21" s="17">
        <f>IF($A21="","",IFERROR(F21/D21,""))</f>
        <v/>
      </c>
      <c r="H21" s="8">
        <f>IF($A21="","",SUMIF(Registro!$D:$D,$A21,Registro!$I:$I)+SUMIF(Registro!$D:$D,$A21,Registro!$J:$J)+SUMIF(Registro!$D:$D,$A21,Registro!$K:$K)+SUMIF(Registro!$D:$D,$A21,Registro!$L:$L))</f>
        <v/>
      </c>
      <c r="I21" s="18">
        <f>IF($A21="","",IFERROR((3*SUMIF(Registro!$D:$D,$A21,Registro!$I:$I)+2*SUMIF(Registro!$D:$D,$A21,Registro!$J:$J)+SUMIF(Registro!$D:$D,$A21,Registro!$K:$K))/H21,""))</f>
        <v/>
      </c>
      <c r="J21" s="8">
        <f>IF($A21="","",SUMIF(Registro!$D:$D,$A21,Registro!$M:$M))</f>
        <v/>
      </c>
      <c r="K21" s="8">
        <f>IF($A21="","",SUMIF(Registro!$D:$D,$A21,Registro!$N:$N))</f>
        <v/>
      </c>
      <c r="L21" s="8">
        <f>IF($A21="","",SUMIF(Registro!$D:$D,$A21,Registro!$O:$O))</f>
        <v/>
      </c>
      <c r="M21" s="17">
        <f>IF($A21="","",IFERROR((K21-L21)/J21,""))</f>
        <v/>
      </c>
      <c r="N21" s="8">
        <f>IF($A21="","",SUMIF(Registro!$D:$D,$A21,Registro!$P:$P))</f>
        <v/>
      </c>
      <c r="O21" s="8">
        <f>IF($A21="","",E21+K21+N21)</f>
        <v/>
      </c>
    </row>
    <row r="22">
      <c r="A22" s="8">
        <f>IF(Jugadores!A22="","",Jugadores!A22)</f>
        <v/>
      </c>
      <c r="B22" s="9">
        <f>IF($A22="","",Jugadores!B22)</f>
        <v/>
      </c>
      <c r="C22" s="8">
        <f>IF($A22="","",COUNTIF(Registro!$D:$D,$A22))</f>
        <v/>
      </c>
      <c r="D22" s="8">
        <f>IF($A22="","",SUMIF(Registro!$D:$D,$A22,Registro!$F:$F))</f>
        <v/>
      </c>
      <c r="E22" s="8">
        <f>IF($A22="","",SUMIF(Registro!$D:$D,$A22,Registro!$G:$G))</f>
        <v/>
      </c>
      <c r="F22" s="8">
        <f>IF($A22="","",SUMIF(Registro!$D:$D,$A22,Registro!$H:$H))</f>
        <v/>
      </c>
      <c r="G22" s="17">
        <f>IF($A22="","",IFERROR(F22/D22,""))</f>
        <v/>
      </c>
      <c r="H22" s="8">
        <f>IF($A22="","",SUMIF(Registro!$D:$D,$A22,Registro!$I:$I)+SUMIF(Registro!$D:$D,$A22,Registro!$J:$J)+SUMIF(Registro!$D:$D,$A22,Registro!$K:$K)+SUMIF(Registro!$D:$D,$A22,Registro!$L:$L))</f>
        <v/>
      </c>
      <c r="I22" s="18">
        <f>IF($A22="","",IFERROR((3*SUMIF(Registro!$D:$D,$A22,Registro!$I:$I)+2*SUMIF(Registro!$D:$D,$A22,Registro!$J:$J)+SUMIF(Registro!$D:$D,$A22,Registro!$K:$K))/H22,""))</f>
        <v/>
      </c>
      <c r="J22" s="8">
        <f>IF($A22="","",SUMIF(Registro!$D:$D,$A22,Registro!$M:$M))</f>
        <v/>
      </c>
      <c r="K22" s="8">
        <f>IF($A22="","",SUMIF(Registro!$D:$D,$A22,Registro!$N:$N))</f>
        <v/>
      </c>
      <c r="L22" s="8">
        <f>IF($A22="","",SUMIF(Registro!$D:$D,$A22,Registro!$O:$O))</f>
        <v/>
      </c>
      <c r="M22" s="17">
        <f>IF($A22="","",IFERROR((K22-L22)/J22,""))</f>
        <v/>
      </c>
      <c r="N22" s="8">
        <f>IF($A22="","",SUMIF(Registro!$D:$D,$A22,Registro!$P:$P))</f>
        <v/>
      </c>
      <c r="O22" s="8">
        <f>IF($A22="","",E22+K22+N22)</f>
        <v/>
      </c>
    </row>
    <row r="23">
      <c r="A23" s="8">
        <f>IF(Jugadores!A23="","",Jugadores!A23)</f>
        <v/>
      </c>
      <c r="B23" s="9">
        <f>IF($A23="","",Jugadores!B23)</f>
        <v/>
      </c>
      <c r="C23" s="8">
        <f>IF($A23="","",COUNTIF(Registro!$D:$D,$A23))</f>
        <v/>
      </c>
      <c r="D23" s="8">
        <f>IF($A23="","",SUMIF(Registro!$D:$D,$A23,Registro!$F:$F))</f>
        <v/>
      </c>
      <c r="E23" s="8">
        <f>IF($A23="","",SUMIF(Registro!$D:$D,$A23,Registro!$G:$G))</f>
        <v/>
      </c>
      <c r="F23" s="8">
        <f>IF($A23="","",SUMIF(Registro!$D:$D,$A23,Registro!$H:$H))</f>
        <v/>
      </c>
      <c r="G23" s="17">
        <f>IF($A23="","",IFERROR(F23/D23,""))</f>
        <v/>
      </c>
      <c r="H23" s="8">
        <f>IF($A23="","",SUMIF(Registro!$D:$D,$A23,Registro!$I:$I)+SUMIF(Registro!$D:$D,$A23,Registro!$J:$J)+SUMIF(Registro!$D:$D,$A23,Registro!$K:$K)+SUMIF(Registro!$D:$D,$A23,Registro!$L:$L))</f>
        <v/>
      </c>
      <c r="I23" s="18">
        <f>IF($A23="","",IFERROR((3*SUMIF(Registro!$D:$D,$A23,Registro!$I:$I)+2*SUMIF(Registro!$D:$D,$A23,Registro!$J:$J)+SUMIF(Registro!$D:$D,$A23,Registro!$K:$K))/H23,""))</f>
        <v/>
      </c>
      <c r="J23" s="8">
        <f>IF($A23="","",SUMIF(Registro!$D:$D,$A23,Registro!$M:$M))</f>
        <v/>
      </c>
      <c r="K23" s="8">
        <f>IF($A23="","",SUMIF(Registro!$D:$D,$A23,Registro!$N:$N))</f>
        <v/>
      </c>
      <c r="L23" s="8">
        <f>IF($A23="","",SUMIF(Registro!$D:$D,$A23,Registro!$O:$O))</f>
        <v/>
      </c>
      <c r="M23" s="17">
        <f>IF($A23="","",IFERROR((K23-L23)/J23,""))</f>
        <v/>
      </c>
      <c r="N23" s="8">
        <f>IF($A23="","",SUMIF(Registro!$D:$D,$A23,Registro!$P:$P))</f>
        <v/>
      </c>
      <c r="O23" s="8">
        <f>IF($A23="","",E23+K23+N23)</f>
        <v/>
      </c>
    </row>
    <row r="24">
      <c r="A24" s="8">
        <f>IF(Jugadores!A24="","",Jugadores!A24)</f>
        <v/>
      </c>
      <c r="B24" s="9">
        <f>IF($A24="","",Jugadores!B24)</f>
        <v/>
      </c>
      <c r="C24" s="8">
        <f>IF($A24="","",COUNTIF(Registro!$D:$D,$A24))</f>
        <v/>
      </c>
      <c r="D24" s="8">
        <f>IF($A24="","",SUMIF(Registro!$D:$D,$A24,Registro!$F:$F))</f>
        <v/>
      </c>
      <c r="E24" s="8">
        <f>IF($A24="","",SUMIF(Registro!$D:$D,$A24,Registro!$G:$G))</f>
        <v/>
      </c>
      <c r="F24" s="8">
        <f>IF($A24="","",SUMIF(Registro!$D:$D,$A24,Registro!$H:$H))</f>
        <v/>
      </c>
      <c r="G24" s="17">
        <f>IF($A24="","",IFERROR(F24/D24,""))</f>
        <v/>
      </c>
      <c r="H24" s="8">
        <f>IF($A24="","",SUMIF(Registro!$D:$D,$A24,Registro!$I:$I)+SUMIF(Registro!$D:$D,$A24,Registro!$J:$J)+SUMIF(Registro!$D:$D,$A24,Registro!$K:$K)+SUMIF(Registro!$D:$D,$A24,Registro!$L:$L))</f>
        <v/>
      </c>
      <c r="I24" s="18">
        <f>IF($A24="","",IFERROR((3*SUMIF(Registro!$D:$D,$A24,Registro!$I:$I)+2*SUMIF(Registro!$D:$D,$A24,Registro!$J:$J)+SUMIF(Registro!$D:$D,$A24,Registro!$K:$K))/H24,""))</f>
        <v/>
      </c>
      <c r="J24" s="8">
        <f>IF($A24="","",SUMIF(Registro!$D:$D,$A24,Registro!$M:$M))</f>
        <v/>
      </c>
      <c r="K24" s="8">
        <f>IF($A24="","",SUMIF(Registro!$D:$D,$A24,Registro!$N:$N))</f>
        <v/>
      </c>
      <c r="L24" s="8">
        <f>IF($A24="","",SUMIF(Registro!$D:$D,$A24,Registro!$O:$O))</f>
        <v/>
      </c>
      <c r="M24" s="17">
        <f>IF($A24="","",IFERROR((K24-L24)/J24,""))</f>
        <v/>
      </c>
      <c r="N24" s="8">
        <f>IF($A24="","",SUMIF(Registro!$D:$D,$A24,Registro!$P:$P))</f>
        <v/>
      </c>
      <c r="O24" s="8">
        <f>IF($A24="","",E24+K24+N24)</f>
        <v/>
      </c>
    </row>
    <row r="25">
      <c r="A25" s="8">
        <f>IF(Jugadores!A25="","",Jugadores!A25)</f>
        <v/>
      </c>
      <c r="B25" s="9">
        <f>IF($A25="","",Jugadores!B25)</f>
        <v/>
      </c>
      <c r="C25" s="8">
        <f>IF($A25="","",COUNTIF(Registro!$D:$D,$A25))</f>
        <v/>
      </c>
      <c r="D25" s="8">
        <f>IF($A25="","",SUMIF(Registro!$D:$D,$A25,Registro!$F:$F))</f>
        <v/>
      </c>
      <c r="E25" s="8">
        <f>IF($A25="","",SUMIF(Registro!$D:$D,$A25,Registro!$G:$G))</f>
        <v/>
      </c>
      <c r="F25" s="8">
        <f>IF($A25="","",SUMIF(Registro!$D:$D,$A25,Registro!$H:$H))</f>
        <v/>
      </c>
      <c r="G25" s="17">
        <f>IF($A25="","",IFERROR(F25/D25,""))</f>
        <v/>
      </c>
      <c r="H25" s="8">
        <f>IF($A25="","",SUMIF(Registro!$D:$D,$A25,Registro!$I:$I)+SUMIF(Registro!$D:$D,$A25,Registro!$J:$J)+SUMIF(Registro!$D:$D,$A25,Registro!$K:$K)+SUMIF(Registro!$D:$D,$A25,Registro!$L:$L))</f>
        <v/>
      </c>
      <c r="I25" s="18">
        <f>IF($A25="","",IFERROR((3*SUMIF(Registro!$D:$D,$A25,Registro!$I:$I)+2*SUMIF(Registro!$D:$D,$A25,Registro!$J:$J)+SUMIF(Registro!$D:$D,$A25,Registro!$K:$K))/H25,""))</f>
        <v/>
      </c>
      <c r="J25" s="8">
        <f>IF($A25="","",SUMIF(Registro!$D:$D,$A25,Registro!$M:$M))</f>
        <v/>
      </c>
      <c r="K25" s="8">
        <f>IF($A25="","",SUMIF(Registro!$D:$D,$A25,Registro!$N:$N))</f>
        <v/>
      </c>
      <c r="L25" s="8">
        <f>IF($A25="","",SUMIF(Registro!$D:$D,$A25,Registro!$O:$O))</f>
        <v/>
      </c>
      <c r="M25" s="17">
        <f>IF($A25="","",IFERROR((K25-L25)/J25,""))</f>
        <v/>
      </c>
      <c r="N25" s="8">
        <f>IF($A25="","",SUMIF(Registro!$D:$D,$A25,Registro!$P:$P))</f>
        <v/>
      </c>
      <c r="O25" s="8">
        <f>IF($A25="","",E25+K25+N25)</f>
        <v/>
      </c>
    </row>
    <row r="26">
      <c r="A26" s="8">
        <f>IF(Jugadores!A26="","",Jugadores!A26)</f>
        <v/>
      </c>
      <c r="B26" s="9">
        <f>IF($A26="","",Jugadores!B26)</f>
        <v/>
      </c>
      <c r="C26" s="8">
        <f>IF($A26="","",COUNTIF(Registro!$D:$D,$A26))</f>
        <v/>
      </c>
      <c r="D26" s="8">
        <f>IF($A26="","",SUMIF(Registro!$D:$D,$A26,Registro!$F:$F))</f>
        <v/>
      </c>
      <c r="E26" s="8">
        <f>IF($A26="","",SUMIF(Registro!$D:$D,$A26,Registro!$G:$G))</f>
        <v/>
      </c>
      <c r="F26" s="8">
        <f>IF($A26="","",SUMIF(Registro!$D:$D,$A26,Registro!$H:$H))</f>
        <v/>
      </c>
      <c r="G26" s="17">
        <f>IF($A26="","",IFERROR(F26/D26,""))</f>
        <v/>
      </c>
      <c r="H26" s="8">
        <f>IF($A26="","",SUMIF(Registro!$D:$D,$A26,Registro!$I:$I)+SUMIF(Registro!$D:$D,$A26,Registro!$J:$J)+SUMIF(Registro!$D:$D,$A26,Registro!$K:$K)+SUMIF(Registro!$D:$D,$A26,Registro!$L:$L))</f>
        <v/>
      </c>
      <c r="I26" s="18">
        <f>IF($A26="","",IFERROR((3*SUMIF(Registro!$D:$D,$A26,Registro!$I:$I)+2*SUMIF(Registro!$D:$D,$A26,Registro!$J:$J)+SUMIF(Registro!$D:$D,$A26,Registro!$K:$K))/H26,""))</f>
        <v/>
      </c>
      <c r="J26" s="8">
        <f>IF($A26="","",SUMIF(Registro!$D:$D,$A26,Registro!$M:$M))</f>
        <v/>
      </c>
      <c r="K26" s="8">
        <f>IF($A26="","",SUMIF(Registro!$D:$D,$A26,Registro!$N:$N))</f>
        <v/>
      </c>
      <c r="L26" s="8">
        <f>IF($A26="","",SUMIF(Registro!$D:$D,$A26,Registro!$O:$O))</f>
        <v/>
      </c>
      <c r="M26" s="17">
        <f>IF($A26="","",IFERROR((K26-L26)/J26,""))</f>
        <v/>
      </c>
      <c r="N26" s="8">
        <f>IF($A26="","",SUMIF(Registro!$D:$D,$A26,Registro!$P:$P))</f>
        <v/>
      </c>
      <c r="O26" s="8">
        <f>IF($A26="","",E26+K26+N26)</f>
        <v/>
      </c>
    </row>
    <row r="27">
      <c r="A27" s="8">
        <f>IF(Jugadores!A27="","",Jugadores!A27)</f>
        <v/>
      </c>
      <c r="B27" s="9">
        <f>IF($A27="","",Jugadores!B27)</f>
        <v/>
      </c>
      <c r="C27" s="8">
        <f>IF($A27="","",COUNTIF(Registro!$D:$D,$A27))</f>
        <v/>
      </c>
      <c r="D27" s="8">
        <f>IF($A27="","",SUMIF(Registro!$D:$D,$A27,Registro!$F:$F))</f>
        <v/>
      </c>
      <c r="E27" s="8">
        <f>IF($A27="","",SUMIF(Registro!$D:$D,$A27,Registro!$G:$G))</f>
        <v/>
      </c>
      <c r="F27" s="8">
        <f>IF($A27="","",SUMIF(Registro!$D:$D,$A27,Registro!$H:$H))</f>
        <v/>
      </c>
      <c r="G27" s="17">
        <f>IF($A27="","",IFERROR(F27/D27,""))</f>
        <v/>
      </c>
      <c r="H27" s="8">
        <f>IF($A27="","",SUMIF(Registro!$D:$D,$A27,Registro!$I:$I)+SUMIF(Registro!$D:$D,$A27,Registro!$J:$J)+SUMIF(Registro!$D:$D,$A27,Registro!$K:$K)+SUMIF(Registro!$D:$D,$A27,Registro!$L:$L))</f>
        <v/>
      </c>
      <c r="I27" s="18">
        <f>IF($A27="","",IFERROR((3*SUMIF(Registro!$D:$D,$A27,Registro!$I:$I)+2*SUMIF(Registro!$D:$D,$A27,Registro!$J:$J)+SUMIF(Registro!$D:$D,$A27,Registro!$K:$K))/H27,""))</f>
        <v/>
      </c>
      <c r="J27" s="8">
        <f>IF($A27="","",SUMIF(Registro!$D:$D,$A27,Registro!$M:$M))</f>
        <v/>
      </c>
      <c r="K27" s="8">
        <f>IF($A27="","",SUMIF(Registro!$D:$D,$A27,Registro!$N:$N))</f>
        <v/>
      </c>
      <c r="L27" s="8">
        <f>IF($A27="","",SUMIF(Registro!$D:$D,$A27,Registro!$O:$O))</f>
        <v/>
      </c>
      <c r="M27" s="17">
        <f>IF($A27="","",IFERROR((K27-L27)/J27,""))</f>
        <v/>
      </c>
      <c r="N27" s="8">
        <f>IF($A27="","",SUMIF(Registro!$D:$D,$A27,Registro!$P:$P))</f>
        <v/>
      </c>
      <c r="O27" s="8">
        <f>IF($A27="","",E27+K27+N27)</f>
        <v/>
      </c>
    </row>
    <row r="28">
      <c r="A28" s="8">
        <f>IF(Jugadores!A28="","",Jugadores!A28)</f>
        <v/>
      </c>
      <c r="B28" s="9">
        <f>IF($A28="","",Jugadores!B28)</f>
        <v/>
      </c>
      <c r="C28" s="8">
        <f>IF($A28="","",COUNTIF(Registro!$D:$D,$A28))</f>
        <v/>
      </c>
      <c r="D28" s="8">
        <f>IF($A28="","",SUMIF(Registro!$D:$D,$A28,Registro!$F:$F))</f>
        <v/>
      </c>
      <c r="E28" s="8">
        <f>IF($A28="","",SUMIF(Registro!$D:$D,$A28,Registro!$G:$G))</f>
        <v/>
      </c>
      <c r="F28" s="8">
        <f>IF($A28="","",SUMIF(Registro!$D:$D,$A28,Registro!$H:$H))</f>
        <v/>
      </c>
      <c r="G28" s="17">
        <f>IF($A28="","",IFERROR(F28/D28,""))</f>
        <v/>
      </c>
      <c r="H28" s="8">
        <f>IF($A28="","",SUMIF(Registro!$D:$D,$A28,Registro!$I:$I)+SUMIF(Registro!$D:$D,$A28,Registro!$J:$J)+SUMIF(Registro!$D:$D,$A28,Registro!$K:$K)+SUMIF(Registro!$D:$D,$A28,Registro!$L:$L))</f>
        <v/>
      </c>
      <c r="I28" s="18">
        <f>IF($A28="","",IFERROR((3*SUMIF(Registro!$D:$D,$A28,Registro!$I:$I)+2*SUMIF(Registro!$D:$D,$A28,Registro!$J:$J)+SUMIF(Registro!$D:$D,$A28,Registro!$K:$K))/H28,""))</f>
        <v/>
      </c>
      <c r="J28" s="8">
        <f>IF($A28="","",SUMIF(Registro!$D:$D,$A28,Registro!$M:$M))</f>
        <v/>
      </c>
      <c r="K28" s="8">
        <f>IF($A28="","",SUMIF(Registro!$D:$D,$A28,Registro!$N:$N))</f>
        <v/>
      </c>
      <c r="L28" s="8">
        <f>IF($A28="","",SUMIF(Registro!$D:$D,$A28,Registro!$O:$O))</f>
        <v/>
      </c>
      <c r="M28" s="17">
        <f>IF($A28="","",IFERROR((K28-L28)/J28,""))</f>
        <v/>
      </c>
      <c r="N28" s="8">
        <f>IF($A28="","",SUMIF(Registro!$D:$D,$A28,Registro!$P:$P))</f>
        <v/>
      </c>
      <c r="O28" s="8">
        <f>IF($A28="","",E28+K28+N28)</f>
        <v/>
      </c>
    </row>
    <row r="29">
      <c r="A29" s="8">
        <f>IF(Jugadores!A29="","",Jugadores!A29)</f>
        <v/>
      </c>
      <c r="B29" s="9">
        <f>IF($A29="","",Jugadores!B29)</f>
        <v/>
      </c>
      <c r="C29" s="8">
        <f>IF($A29="","",COUNTIF(Registro!$D:$D,$A29))</f>
        <v/>
      </c>
      <c r="D29" s="8">
        <f>IF($A29="","",SUMIF(Registro!$D:$D,$A29,Registro!$F:$F))</f>
        <v/>
      </c>
      <c r="E29" s="8">
        <f>IF($A29="","",SUMIF(Registro!$D:$D,$A29,Registro!$G:$G))</f>
        <v/>
      </c>
      <c r="F29" s="8">
        <f>IF($A29="","",SUMIF(Registro!$D:$D,$A29,Registro!$H:$H))</f>
        <v/>
      </c>
      <c r="G29" s="17">
        <f>IF($A29="","",IFERROR(F29/D29,""))</f>
        <v/>
      </c>
      <c r="H29" s="8">
        <f>IF($A29="","",SUMIF(Registro!$D:$D,$A29,Registro!$I:$I)+SUMIF(Registro!$D:$D,$A29,Registro!$J:$J)+SUMIF(Registro!$D:$D,$A29,Registro!$K:$K)+SUMIF(Registro!$D:$D,$A29,Registro!$L:$L))</f>
        <v/>
      </c>
      <c r="I29" s="18">
        <f>IF($A29="","",IFERROR((3*SUMIF(Registro!$D:$D,$A29,Registro!$I:$I)+2*SUMIF(Registro!$D:$D,$A29,Registro!$J:$J)+SUMIF(Registro!$D:$D,$A29,Registro!$K:$K))/H29,""))</f>
        <v/>
      </c>
      <c r="J29" s="8">
        <f>IF($A29="","",SUMIF(Registro!$D:$D,$A29,Registro!$M:$M))</f>
        <v/>
      </c>
      <c r="K29" s="8">
        <f>IF($A29="","",SUMIF(Registro!$D:$D,$A29,Registro!$N:$N))</f>
        <v/>
      </c>
      <c r="L29" s="8">
        <f>IF($A29="","",SUMIF(Registro!$D:$D,$A29,Registro!$O:$O))</f>
        <v/>
      </c>
      <c r="M29" s="17">
        <f>IF($A29="","",IFERROR((K29-L29)/J29,""))</f>
        <v/>
      </c>
      <c r="N29" s="8">
        <f>IF($A29="","",SUMIF(Registro!$D:$D,$A29,Registro!$P:$P))</f>
        <v/>
      </c>
      <c r="O29" s="8">
        <f>IF($A29="","",E29+K29+N29)</f>
        <v/>
      </c>
    </row>
    <row r="30">
      <c r="A30" s="8">
        <f>IF(Jugadores!A30="","",Jugadores!A30)</f>
        <v/>
      </c>
      <c r="B30" s="9">
        <f>IF($A30="","",Jugadores!B30)</f>
        <v/>
      </c>
      <c r="C30" s="8">
        <f>IF($A30="","",COUNTIF(Registro!$D:$D,$A30))</f>
        <v/>
      </c>
      <c r="D30" s="8">
        <f>IF($A30="","",SUMIF(Registro!$D:$D,$A30,Registro!$F:$F))</f>
        <v/>
      </c>
      <c r="E30" s="8">
        <f>IF($A30="","",SUMIF(Registro!$D:$D,$A30,Registro!$G:$G))</f>
        <v/>
      </c>
      <c r="F30" s="8">
        <f>IF($A30="","",SUMIF(Registro!$D:$D,$A30,Registro!$H:$H))</f>
        <v/>
      </c>
      <c r="G30" s="17">
        <f>IF($A30="","",IFERROR(F30/D30,""))</f>
        <v/>
      </c>
      <c r="H30" s="8">
        <f>IF($A30="","",SUMIF(Registro!$D:$D,$A30,Registro!$I:$I)+SUMIF(Registro!$D:$D,$A30,Registro!$J:$J)+SUMIF(Registro!$D:$D,$A30,Registro!$K:$K)+SUMIF(Registro!$D:$D,$A30,Registro!$L:$L))</f>
        <v/>
      </c>
      <c r="I30" s="18">
        <f>IF($A30="","",IFERROR((3*SUMIF(Registro!$D:$D,$A30,Registro!$I:$I)+2*SUMIF(Registro!$D:$D,$A30,Registro!$J:$J)+SUMIF(Registro!$D:$D,$A30,Registro!$K:$K))/H30,""))</f>
        <v/>
      </c>
      <c r="J30" s="8">
        <f>IF($A30="","",SUMIF(Registro!$D:$D,$A30,Registro!$M:$M))</f>
        <v/>
      </c>
      <c r="K30" s="8">
        <f>IF($A30="","",SUMIF(Registro!$D:$D,$A30,Registro!$N:$N))</f>
        <v/>
      </c>
      <c r="L30" s="8">
        <f>IF($A30="","",SUMIF(Registro!$D:$D,$A30,Registro!$O:$O))</f>
        <v/>
      </c>
      <c r="M30" s="17">
        <f>IF($A30="","",IFERROR((K30-L30)/J30,""))</f>
        <v/>
      </c>
      <c r="N30" s="8">
        <f>IF($A30="","",SUMIF(Registro!$D:$D,$A30,Registro!$P:$P))</f>
        <v/>
      </c>
      <c r="O30" s="8">
        <f>IF($A30="","",E30+K30+N30)</f>
        <v/>
      </c>
    </row>
    <row r="31">
      <c r="A31" s="8">
        <f>IF(Jugadores!A31="","",Jugadores!A31)</f>
        <v/>
      </c>
      <c r="B31" s="9">
        <f>IF($A31="","",Jugadores!B31)</f>
        <v/>
      </c>
      <c r="C31" s="8">
        <f>IF($A31="","",COUNTIF(Registro!$D:$D,$A31))</f>
        <v/>
      </c>
      <c r="D31" s="8">
        <f>IF($A31="","",SUMIF(Registro!$D:$D,$A31,Registro!$F:$F))</f>
        <v/>
      </c>
      <c r="E31" s="8">
        <f>IF($A31="","",SUMIF(Registro!$D:$D,$A31,Registro!$G:$G))</f>
        <v/>
      </c>
      <c r="F31" s="8">
        <f>IF($A31="","",SUMIF(Registro!$D:$D,$A31,Registro!$H:$H))</f>
        <v/>
      </c>
      <c r="G31" s="17">
        <f>IF($A31="","",IFERROR(F31/D31,""))</f>
        <v/>
      </c>
      <c r="H31" s="8">
        <f>IF($A31="","",SUMIF(Registro!$D:$D,$A31,Registro!$I:$I)+SUMIF(Registro!$D:$D,$A31,Registro!$J:$J)+SUMIF(Registro!$D:$D,$A31,Registro!$K:$K)+SUMIF(Registro!$D:$D,$A31,Registro!$L:$L))</f>
        <v/>
      </c>
      <c r="I31" s="18">
        <f>IF($A31="","",IFERROR((3*SUMIF(Registro!$D:$D,$A31,Registro!$I:$I)+2*SUMIF(Registro!$D:$D,$A31,Registro!$J:$J)+SUMIF(Registro!$D:$D,$A31,Registro!$K:$K))/H31,""))</f>
        <v/>
      </c>
      <c r="J31" s="8">
        <f>IF($A31="","",SUMIF(Registro!$D:$D,$A31,Registro!$M:$M))</f>
        <v/>
      </c>
      <c r="K31" s="8">
        <f>IF($A31="","",SUMIF(Registro!$D:$D,$A31,Registro!$N:$N))</f>
        <v/>
      </c>
      <c r="L31" s="8">
        <f>IF($A31="","",SUMIF(Registro!$D:$D,$A31,Registro!$O:$O))</f>
        <v/>
      </c>
      <c r="M31" s="17">
        <f>IF($A31="","",IFERROR((K31-L31)/J31,""))</f>
        <v/>
      </c>
      <c r="N31" s="8">
        <f>IF($A31="","",SUMIF(Registro!$D:$D,$A31,Registro!$P:$P))</f>
        <v/>
      </c>
      <c r="O31" s="8">
        <f>IF($A31="","",E31+K31+N31)</f>
        <v/>
      </c>
    </row>
    <row r="32">
      <c r="A32" s="19" t="n"/>
      <c r="B32" s="20" t="inlineStr">
        <is>
          <t>Equipo</t>
        </is>
      </c>
      <c r="C32" s="19" t="n"/>
      <c r="D32" s="19">
        <f>SUM(D2:D31)</f>
        <v/>
      </c>
      <c r="E32" s="19">
        <f>SUM(E2:E31)</f>
        <v/>
      </c>
      <c r="F32" s="19">
        <f>SUM(F2:F31)</f>
        <v/>
      </c>
      <c r="G32" s="21">
        <f>IFERROR(F32/D32,"")</f>
        <v/>
      </c>
      <c r="H32" s="19">
        <f>SUM(H2:H31)</f>
        <v/>
      </c>
      <c r="I32" s="22">
        <f>IFERROR(SUMPRODUCT(--(H2:H31&lt;&gt;""),--(I2:I31&lt;&gt;""),H2:H31,I2:I31)/H32,"")</f>
        <v/>
      </c>
      <c r="J32" s="19">
        <f>SUM(J2:J31)</f>
        <v/>
      </c>
      <c r="K32" s="19">
        <f>SUM(K2:K31)</f>
        <v/>
      </c>
      <c r="L32" s="19">
        <f>SUM(L2:L31)</f>
        <v/>
      </c>
      <c r="M32" s="21">
        <f>IFERROR((K32-L32)/J32,"")</f>
        <v/>
      </c>
      <c r="N32" s="19">
        <f>SUM(N2:N31)</f>
        <v/>
      </c>
      <c r="O32" s="19">
        <f>SUM(O2:O31)</f>
        <v/>
      </c>
    </row>
  </sheetData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O3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9" customWidth="1" min="4" max="4"/>
    <col width="8" customWidth="1" min="5" max="5"/>
    <col width="10" customWidth="1" min="6" max="6"/>
    <col width="10" customWidth="1" min="7" max="7"/>
    <col width="12" customWidth="1" min="8" max="8"/>
    <col width="11" customWidth="1" min="9" max="9"/>
    <col width="9" customWidth="1" min="10" max="10"/>
    <col width="10" customWidth="1" min="11" max="11"/>
    <col width="10" customWidth="1" min="12" max="12"/>
    <col width="10" customWidth="1" min="13" max="13"/>
    <col width="10" customWidth="1" min="14" max="14"/>
    <col width="9" customWidth="1" min="15" max="15"/>
  </cols>
  <sheetData>
    <row r="1">
      <c r="A1" s="23" t="inlineStr">
        <is>
          <t>Fecha del partido:</t>
        </is>
      </c>
      <c r="C1" s="24" t="n"/>
      <c r="E1" s="23" t="inlineStr">
        <is>
          <t>Rival:</t>
        </is>
      </c>
      <c r="F1">
        <f>IF($C$1="","",IFERROR(INDEX(Registro!$B:$B,MATCH($C$1,Registro!$A:$A,0)),"(no hay filas con esa fecha)"))</f>
        <v/>
      </c>
    </row>
    <row r="2">
      <c r="A2" s="25" t="inlineStr">
        <is>
          <t>Escribe la fecha en la celda amarilla, igual que en la pestaña Registro.</t>
        </is>
      </c>
    </row>
    <row r="4" ht="36" customHeight="1">
      <c r="A4" s="7" t="inlineStr">
        <is>
          <t>Dorsal</t>
        </is>
      </c>
      <c r="B4" s="7" t="inlineStr">
        <is>
          <t>Jugador</t>
        </is>
      </c>
      <c r="C4" s="7" t="inlineStr">
        <is>
          <t>Partidos</t>
        </is>
      </c>
      <c r="D4" s="10" t="inlineStr">
        <is>
          <t>Saques</t>
        </is>
      </c>
      <c r="E4" s="10" t="inlineStr">
        <is>
          <t>Aces</t>
        </is>
      </c>
      <c r="F4" s="10" t="inlineStr">
        <is>
          <t>Errores de saque</t>
        </is>
      </c>
      <c r="G4" s="10" t="inlineStr">
        <is>
          <t>% error de saque</t>
        </is>
      </c>
      <c r="H4" s="11" t="inlineStr">
        <is>
          <t>Recepciones</t>
        </is>
      </c>
      <c r="I4" s="11" t="inlineStr">
        <is>
          <t>Media de recepción</t>
        </is>
      </c>
      <c r="J4" s="12" t="inlineStr">
        <is>
          <t>Ataques</t>
        </is>
      </c>
      <c r="K4" s="12" t="inlineStr">
        <is>
          <t>Puntos de ataque</t>
        </is>
      </c>
      <c r="L4" s="12" t="inlineStr">
        <is>
          <t>Errores de ataque</t>
        </is>
      </c>
      <c r="M4" s="12" t="inlineStr">
        <is>
          <t>Eficacia de ataque</t>
        </is>
      </c>
      <c r="N4" s="13" t="inlineStr">
        <is>
          <t>Puntos de bloqueo</t>
        </is>
      </c>
      <c r="O4" s="7" t="inlineStr">
        <is>
          <t>Puntos</t>
        </is>
      </c>
    </row>
    <row r="5">
      <c r="A5" s="8">
        <f>IF(Jugadores!A2="","",Jugadores!A2)</f>
        <v/>
      </c>
      <c r="B5" s="9">
        <f>IF($A5="","",Jugadores!B2)</f>
        <v/>
      </c>
      <c r="C5" s="8">
        <f>IF($A5="","",COUNTIFS(Registro!$D:$D,$A5,Registro!$A:$A,$C$1))</f>
        <v/>
      </c>
      <c r="D5" s="8">
        <f>IF($A5="","",SUMIFS(Registro!$F:$F,Registro!$D:$D,$A5,Registro!$A:$A,$C$1))</f>
        <v/>
      </c>
      <c r="E5" s="8">
        <f>IF($A5="","",SUMIFS(Registro!$G:$G,Registro!$D:$D,$A5,Registro!$A:$A,$C$1))</f>
        <v/>
      </c>
      <c r="F5" s="8">
        <f>IF($A5="","",SUMIFS(Registro!$H:$H,Registro!$D:$D,$A5,Registro!$A:$A,$C$1))</f>
        <v/>
      </c>
      <c r="G5" s="17">
        <f>IF($A5="","",IFERROR(F5/D5,""))</f>
        <v/>
      </c>
      <c r="H5" s="8">
        <f>IF($A5="","",SUMIFS(Registro!$I:$I,Registro!$D:$D,$A5,Registro!$A:$A,$C$1)+SUMIFS(Registro!$J:$J,Registro!$D:$D,$A5,Registro!$A:$A,$C$1)+SUMIFS(Registro!$K:$K,Registro!$D:$D,$A5,Registro!$A:$A,$C$1)+SUMIFS(Registro!$L:$L,Registro!$D:$D,$A5,Registro!$A:$A,$C$1))</f>
        <v/>
      </c>
      <c r="I5" s="18">
        <f>IF($A5="","",IFERROR((3*SUMIFS(Registro!$I:$I,Registro!$D:$D,$A5,Registro!$A:$A,$C$1)+2*SUMIFS(Registro!$J:$J,Registro!$D:$D,$A5,Registro!$A:$A,$C$1)+SUMIFS(Registro!$K:$K,Registro!$D:$D,$A5,Registro!$A:$A,$C$1))/H5,""))</f>
        <v/>
      </c>
      <c r="J5" s="8">
        <f>IF($A5="","",SUMIFS(Registro!$M:$M,Registro!$D:$D,$A5,Registro!$A:$A,$C$1))</f>
        <v/>
      </c>
      <c r="K5" s="8">
        <f>IF($A5="","",SUMIFS(Registro!$N:$N,Registro!$D:$D,$A5,Registro!$A:$A,$C$1))</f>
        <v/>
      </c>
      <c r="L5" s="8">
        <f>IF($A5="","",SUMIFS(Registro!$O:$O,Registro!$D:$D,$A5,Registro!$A:$A,$C$1))</f>
        <v/>
      </c>
      <c r="M5" s="17">
        <f>IF($A5="","",IFERROR((K5-L5)/J5,""))</f>
        <v/>
      </c>
      <c r="N5" s="8">
        <f>IF($A5="","",SUMIFS(Registro!$P:$P,Registro!$D:$D,$A5,Registro!$A:$A,$C$1))</f>
        <v/>
      </c>
      <c r="O5" s="8">
        <f>IF($A5="","",E5+K5+N5)</f>
        <v/>
      </c>
    </row>
    <row r="6">
      <c r="A6" s="8">
        <f>IF(Jugadores!A3="","",Jugadores!A3)</f>
        <v/>
      </c>
      <c r="B6" s="9">
        <f>IF($A6="","",Jugadores!B3)</f>
        <v/>
      </c>
      <c r="C6" s="8">
        <f>IF($A6="","",COUNTIFS(Registro!$D:$D,$A6,Registro!$A:$A,$C$1))</f>
        <v/>
      </c>
      <c r="D6" s="8">
        <f>IF($A6="","",SUMIFS(Registro!$F:$F,Registro!$D:$D,$A6,Registro!$A:$A,$C$1))</f>
        <v/>
      </c>
      <c r="E6" s="8">
        <f>IF($A6="","",SUMIFS(Registro!$G:$G,Registro!$D:$D,$A6,Registro!$A:$A,$C$1))</f>
        <v/>
      </c>
      <c r="F6" s="8">
        <f>IF($A6="","",SUMIFS(Registro!$H:$H,Registro!$D:$D,$A6,Registro!$A:$A,$C$1))</f>
        <v/>
      </c>
      <c r="G6" s="17">
        <f>IF($A6="","",IFERROR(F6/D6,""))</f>
        <v/>
      </c>
      <c r="H6" s="8">
        <f>IF($A6="","",SUMIFS(Registro!$I:$I,Registro!$D:$D,$A6,Registro!$A:$A,$C$1)+SUMIFS(Registro!$J:$J,Registro!$D:$D,$A6,Registro!$A:$A,$C$1)+SUMIFS(Registro!$K:$K,Registro!$D:$D,$A6,Registro!$A:$A,$C$1)+SUMIFS(Registro!$L:$L,Registro!$D:$D,$A6,Registro!$A:$A,$C$1))</f>
        <v/>
      </c>
      <c r="I6" s="18">
        <f>IF($A6="","",IFERROR((3*SUMIFS(Registro!$I:$I,Registro!$D:$D,$A6,Registro!$A:$A,$C$1)+2*SUMIFS(Registro!$J:$J,Registro!$D:$D,$A6,Registro!$A:$A,$C$1)+SUMIFS(Registro!$K:$K,Registro!$D:$D,$A6,Registro!$A:$A,$C$1))/H6,""))</f>
        <v/>
      </c>
      <c r="J6" s="8">
        <f>IF($A6="","",SUMIFS(Registro!$M:$M,Registro!$D:$D,$A6,Registro!$A:$A,$C$1))</f>
        <v/>
      </c>
      <c r="K6" s="8">
        <f>IF($A6="","",SUMIFS(Registro!$N:$N,Registro!$D:$D,$A6,Registro!$A:$A,$C$1))</f>
        <v/>
      </c>
      <c r="L6" s="8">
        <f>IF($A6="","",SUMIFS(Registro!$O:$O,Registro!$D:$D,$A6,Registro!$A:$A,$C$1))</f>
        <v/>
      </c>
      <c r="M6" s="17">
        <f>IF($A6="","",IFERROR((K6-L6)/J6,""))</f>
        <v/>
      </c>
      <c r="N6" s="8">
        <f>IF($A6="","",SUMIFS(Registro!$P:$P,Registro!$D:$D,$A6,Registro!$A:$A,$C$1))</f>
        <v/>
      </c>
      <c r="O6" s="8">
        <f>IF($A6="","",E6+K6+N6)</f>
        <v/>
      </c>
    </row>
    <row r="7">
      <c r="A7" s="8">
        <f>IF(Jugadores!A4="","",Jugadores!A4)</f>
        <v/>
      </c>
      <c r="B7" s="9">
        <f>IF($A7="","",Jugadores!B4)</f>
        <v/>
      </c>
      <c r="C7" s="8">
        <f>IF($A7="","",COUNTIFS(Registro!$D:$D,$A7,Registro!$A:$A,$C$1))</f>
        <v/>
      </c>
      <c r="D7" s="8">
        <f>IF($A7="","",SUMIFS(Registro!$F:$F,Registro!$D:$D,$A7,Registro!$A:$A,$C$1))</f>
        <v/>
      </c>
      <c r="E7" s="8">
        <f>IF($A7="","",SUMIFS(Registro!$G:$G,Registro!$D:$D,$A7,Registro!$A:$A,$C$1))</f>
        <v/>
      </c>
      <c r="F7" s="8">
        <f>IF($A7="","",SUMIFS(Registro!$H:$H,Registro!$D:$D,$A7,Registro!$A:$A,$C$1))</f>
        <v/>
      </c>
      <c r="G7" s="17">
        <f>IF($A7="","",IFERROR(F7/D7,""))</f>
        <v/>
      </c>
      <c r="H7" s="8">
        <f>IF($A7="","",SUMIFS(Registro!$I:$I,Registro!$D:$D,$A7,Registro!$A:$A,$C$1)+SUMIFS(Registro!$J:$J,Registro!$D:$D,$A7,Registro!$A:$A,$C$1)+SUMIFS(Registro!$K:$K,Registro!$D:$D,$A7,Registro!$A:$A,$C$1)+SUMIFS(Registro!$L:$L,Registro!$D:$D,$A7,Registro!$A:$A,$C$1))</f>
        <v/>
      </c>
      <c r="I7" s="18">
        <f>IF($A7="","",IFERROR((3*SUMIFS(Registro!$I:$I,Registro!$D:$D,$A7,Registro!$A:$A,$C$1)+2*SUMIFS(Registro!$J:$J,Registro!$D:$D,$A7,Registro!$A:$A,$C$1)+SUMIFS(Registro!$K:$K,Registro!$D:$D,$A7,Registro!$A:$A,$C$1))/H7,""))</f>
        <v/>
      </c>
      <c r="J7" s="8">
        <f>IF($A7="","",SUMIFS(Registro!$M:$M,Registro!$D:$D,$A7,Registro!$A:$A,$C$1))</f>
        <v/>
      </c>
      <c r="K7" s="8">
        <f>IF($A7="","",SUMIFS(Registro!$N:$N,Registro!$D:$D,$A7,Registro!$A:$A,$C$1))</f>
        <v/>
      </c>
      <c r="L7" s="8">
        <f>IF($A7="","",SUMIFS(Registro!$O:$O,Registro!$D:$D,$A7,Registro!$A:$A,$C$1))</f>
        <v/>
      </c>
      <c r="M7" s="17">
        <f>IF($A7="","",IFERROR((K7-L7)/J7,""))</f>
        <v/>
      </c>
      <c r="N7" s="8">
        <f>IF($A7="","",SUMIFS(Registro!$P:$P,Registro!$D:$D,$A7,Registro!$A:$A,$C$1))</f>
        <v/>
      </c>
      <c r="O7" s="8">
        <f>IF($A7="","",E7+K7+N7)</f>
        <v/>
      </c>
    </row>
    <row r="8">
      <c r="A8" s="8">
        <f>IF(Jugadores!A5="","",Jugadores!A5)</f>
        <v/>
      </c>
      <c r="B8" s="9">
        <f>IF($A8="","",Jugadores!B5)</f>
        <v/>
      </c>
      <c r="C8" s="8">
        <f>IF($A8="","",COUNTIFS(Registro!$D:$D,$A8,Registro!$A:$A,$C$1))</f>
        <v/>
      </c>
      <c r="D8" s="8">
        <f>IF($A8="","",SUMIFS(Registro!$F:$F,Registro!$D:$D,$A8,Registro!$A:$A,$C$1))</f>
        <v/>
      </c>
      <c r="E8" s="8">
        <f>IF($A8="","",SUMIFS(Registro!$G:$G,Registro!$D:$D,$A8,Registro!$A:$A,$C$1))</f>
        <v/>
      </c>
      <c r="F8" s="8">
        <f>IF($A8="","",SUMIFS(Registro!$H:$H,Registro!$D:$D,$A8,Registro!$A:$A,$C$1))</f>
        <v/>
      </c>
      <c r="G8" s="17">
        <f>IF($A8="","",IFERROR(F8/D8,""))</f>
        <v/>
      </c>
      <c r="H8" s="8">
        <f>IF($A8="","",SUMIFS(Registro!$I:$I,Registro!$D:$D,$A8,Registro!$A:$A,$C$1)+SUMIFS(Registro!$J:$J,Registro!$D:$D,$A8,Registro!$A:$A,$C$1)+SUMIFS(Registro!$K:$K,Registro!$D:$D,$A8,Registro!$A:$A,$C$1)+SUMIFS(Registro!$L:$L,Registro!$D:$D,$A8,Registro!$A:$A,$C$1))</f>
        <v/>
      </c>
      <c r="I8" s="18">
        <f>IF($A8="","",IFERROR((3*SUMIFS(Registro!$I:$I,Registro!$D:$D,$A8,Registro!$A:$A,$C$1)+2*SUMIFS(Registro!$J:$J,Registro!$D:$D,$A8,Registro!$A:$A,$C$1)+SUMIFS(Registro!$K:$K,Registro!$D:$D,$A8,Registro!$A:$A,$C$1))/H8,""))</f>
        <v/>
      </c>
      <c r="J8" s="8">
        <f>IF($A8="","",SUMIFS(Registro!$M:$M,Registro!$D:$D,$A8,Registro!$A:$A,$C$1))</f>
        <v/>
      </c>
      <c r="K8" s="8">
        <f>IF($A8="","",SUMIFS(Registro!$N:$N,Registro!$D:$D,$A8,Registro!$A:$A,$C$1))</f>
        <v/>
      </c>
      <c r="L8" s="8">
        <f>IF($A8="","",SUMIFS(Registro!$O:$O,Registro!$D:$D,$A8,Registro!$A:$A,$C$1))</f>
        <v/>
      </c>
      <c r="M8" s="17">
        <f>IF($A8="","",IFERROR((K8-L8)/J8,""))</f>
        <v/>
      </c>
      <c r="N8" s="8">
        <f>IF($A8="","",SUMIFS(Registro!$P:$P,Registro!$D:$D,$A8,Registro!$A:$A,$C$1))</f>
        <v/>
      </c>
      <c r="O8" s="8">
        <f>IF($A8="","",E8+K8+N8)</f>
        <v/>
      </c>
    </row>
    <row r="9">
      <c r="A9" s="8">
        <f>IF(Jugadores!A6="","",Jugadores!A6)</f>
        <v/>
      </c>
      <c r="B9" s="9">
        <f>IF($A9="","",Jugadores!B6)</f>
        <v/>
      </c>
      <c r="C9" s="8">
        <f>IF($A9="","",COUNTIFS(Registro!$D:$D,$A9,Registro!$A:$A,$C$1))</f>
        <v/>
      </c>
      <c r="D9" s="8">
        <f>IF($A9="","",SUMIFS(Registro!$F:$F,Registro!$D:$D,$A9,Registro!$A:$A,$C$1))</f>
        <v/>
      </c>
      <c r="E9" s="8">
        <f>IF($A9="","",SUMIFS(Registro!$G:$G,Registro!$D:$D,$A9,Registro!$A:$A,$C$1))</f>
        <v/>
      </c>
      <c r="F9" s="8">
        <f>IF($A9="","",SUMIFS(Registro!$H:$H,Registro!$D:$D,$A9,Registro!$A:$A,$C$1))</f>
        <v/>
      </c>
      <c r="G9" s="17">
        <f>IF($A9="","",IFERROR(F9/D9,""))</f>
        <v/>
      </c>
      <c r="H9" s="8">
        <f>IF($A9="","",SUMIFS(Registro!$I:$I,Registro!$D:$D,$A9,Registro!$A:$A,$C$1)+SUMIFS(Registro!$J:$J,Registro!$D:$D,$A9,Registro!$A:$A,$C$1)+SUMIFS(Registro!$K:$K,Registro!$D:$D,$A9,Registro!$A:$A,$C$1)+SUMIFS(Registro!$L:$L,Registro!$D:$D,$A9,Registro!$A:$A,$C$1))</f>
        <v/>
      </c>
      <c r="I9" s="18">
        <f>IF($A9="","",IFERROR((3*SUMIFS(Registro!$I:$I,Registro!$D:$D,$A9,Registro!$A:$A,$C$1)+2*SUMIFS(Registro!$J:$J,Registro!$D:$D,$A9,Registro!$A:$A,$C$1)+SUMIFS(Registro!$K:$K,Registro!$D:$D,$A9,Registro!$A:$A,$C$1))/H9,""))</f>
        <v/>
      </c>
      <c r="J9" s="8">
        <f>IF($A9="","",SUMIFS(Registro!$M:$M,Registro!$D:$D,$A9,Registro!$A:$A,$C$1))</f>
        <v/>
      </c>
      <c r="K9" s="8">
        <f>IF($A9="","",SUMIFS(Registro!$N:$N,Registro!$D:$D,$A9,Registro!$A:$A,$C$1))</f>
        <v/>
      </c>
      <c r="L9" s="8">
        <f>IF($A9="","",SUMIFS(Registro!$O:$O,Registro!$D:$D,$A9,Registro!$A:$A,$C$1))</f>
        <v/>
      </c>
      <c r="M9" s="17">
        <f>IF($A9="","",IFERROR((K9-L9)/J9,""))</f>
        <v/>
      </c>
      <c r="N9" s="8">
        <f>IF($A9="","",SUMIFS(Registro!$P:$P,Registro!$D:$D,$A9,Registro!$A:$A,$C$1))</f>
        <v/>
      </c>
      <c r="O9" s="8">
        <f>IF($A9="","",E9+K9+N9)</f>
        <v/>
      </c>
    </row>
    <row r="10">
      <c r="A10" s="8">
        <f>IF(Jugadores!A7="","",Jugadores!A7)</f>
        <v/>
      </c>
      <c r="B10" s="9">
        <f>IF($A10="","",Jugadores!B7)</f>
        <v/>
      </c>
      <c r="C10" s="8">
        <f>IF($A10="","",COUNTIFS(Registro!$D:$D,$A10,Registro!$A:$A,$C$1))</f>
        <v/>
      </c>
      <c r="D10" s="8">
        <f>IF($A10="","",SUMIFS(Registro!$F:$F,Registro!$D:$D,$A10,Registro!$A:$A,$C$1))</f>
        <v/>
      </c>
      <c r="E10" s="8">
        <f>IF($A10="","",SUMIFS(Registro!$G:$G,Registro!$D:$D,$A10,Registro!$A:$A,$C$1))</f>
        <v/>
      </c>
      <c r="F10" s="8">
        <f>IF($A10="","",SUMIFS(Registro!$H:$H,Registro!$D:$D,$A10,Registro!$A:$A,$C$1))</f>
        <v/>
      </c>
      <c r="G10" s="17">
        <f>IF($A10="","",IFERROR(F10/D10,""))</f>
        <v/>
      </c>
      <c r="H10" s="8">
        <f>IF($A10="","",SUMIFS(Registro!$I:$I,Registro!$D:$D,$A10,Registro!$A:$A,$C$1)+SUMIFS(Registro!$J:$J,Registro!$D:$D,$A10,Registro!$A:$A,$C$1)+SUMIFS(Registro!$K:$K,Registro!$D:$D,$A10,Registro!$A:$A,$C$1)+SUMIFS(Registro!$L:$L,Registro!$D:$D,$A10,Registro!$A:$A,$C$1))</f>
        <v/>
      </c>
      <c r="I10" s="18">
        <f>IF($A10="","",IFERROR((3*SUMIFS(Registro!$I:$I,Registro!$D:$D,$A10,Registro!$A:$A,$C$1)+2*SUMIFS(Registro!$J:$J,Registro!$D:$D,$A10,Registro!$A:$A,$C$1)+SUMIFS(Registro!$K:$K,Registro!$D:$D,$A10,Registro!$A:$A,$C$1))/H10,""))</f>
        <v/>
      </c>
      <c r="J10" s="8">
        <f>IF($A10="","",SUMIFS(Registro!$M:$M,Registro!$D:$D,$A10,Registro!$A:$A,$C$1))</f>
        <v/>
      </c>
      <c r="K10" s="8">
        <f>IF($A10="","",SUMIFS(Registro!$N:$N,Registro!$D:$D,$A10,Registro!$A:$A,$C$1))</f>
        <v/>
      </c>
      <c r="L10" s="8">
        <f>IF($A10="","",SUMIFS(Registro!$O:$O,Registro!$D:$D,$A10,Registro!$A:$A,$C$1))</f>
        <v/>
      </c>
      <c r="M10" s="17">
        <f>IF($A10="","",IFERROR((K10-L10)/J10,""))</f>
        <v/>
      </c>
      <c r="N10" s="8">
        <f>IF($A10="","",SUMIFS(Registro!$P:$P,Registro!$D:$D,$A10,Registro!$A:$A,$C$1))</f>
        <v/>
      </c>
      <c r="O10" s="8">
        <f>IF($A10="","",E10+K10+N10)</f>
        <v/>
      </c>
    </row>
    <row r="11">
      <c r="A11" s="8">
        <f>IF(Jugadores!A8="","",Jugadores!A8)</f>
        <v/>
      </c>
      <c r="B11" s="9">
        <f>IF($A11="","",Jugadores!B8)</f>
        <v/>
      </c>
      <c r="C11" s="8">
        <f>IF($A11="","",COUNTIFS(Registro!$D:$D,$A11,Registro!$A:$A,$C$1))</f>
        <v/>
      </c>
      <c r="D11" s="8">
        <f>IF($A11="","",SUMIFS(Registro!$F:$F,Registro!$D:$D,$A11,Registro!$A:$A,$C$1))</f>
        <v/>
      </c>
      <c r="E11" s="8">
        <f>IF($A11="","",SUMIFS(Registro!$G:$G,Registro!$D:$D,$A11,Registro!$A:$A,$C$1))</f>
        <v/>
      </c>
      <c r="F11" s="8">
        <f>IF($A11="","",SUMIFS(Registro!$H:$H,Registro!$D:$D,$A11,Registro!$A:$A,$C$1))</f>
        <v/>
      </c>
      <c r="G11" s="17">
        <f>IF($A11="","",IFERROR(F11/D11,""))</f>
        <v/>
      </c>
      <c r="H11" s="8">
        <f>IF($A11="","",SUMIFS(Registro!$I:$I,Registro!$D:$D,$A11,Registro!$A:$A,$C$1)+SUMIFS(Registro!$J:$J,Registro!$D:$D,$A11,Registro!$A:$A,$C$1)+SUMIFS(Registro!$K:$K,Registro!$D:$D,$A11,Registro!$A:$A,$C$1)+SUMIFS(Registro!$L:$L,Registro!$D:$D,$A11,Registro!$A:$A,$C$1))</f>
        <v/>
      </c>
      <c r="I11" s="18">
        <f>IF($A11="","",IFERROR((3*SUMIFS(Registro!$I:$I,Registro!$D:$D,$A11,Registro!$A:$A,$C$1)+2*SUMIFS(Registro!$J:$J,Registro!$D:$D,$A11,Registro!$A:$A,$C$1)+SUMIFS(Registro!$K:$K,Registro!$D:$D,$A11,Registro!$A:$A,$C$1))/H11,""))</f>
        <v/>
      </c>
      <c r="J11" s="8">
        <f>IF($A11="","",SUMIFS(Registro!$M:$M,Registro!$D:$D,$A11,Registro!$A:$A,$C$1))</f>
        <v/>
      </c>
      <c r="K11" s="8">
        <f>IF($A11="","",SUMIFS(Registro!$N:$N,Registro!$D:$D,$A11,Registro!$A:$A,$C$1))</f>
        <v/>
      </c>
      <c r="L11" s="8">
        <f>IF($A11="","",SUMIFS(Registro!$O:$O,Registro!$D:$D,$A11,Registro!$A:$A,$C$1))</f>
        <v/>
      </c>
      <c r="M11" s="17">
        <f>IF($A11="","",IFERROR((K11-L11)/J11,""))</f>
        <v/>
      </c>
      <c r="N11" s="8">
        <f>IF($A11="","",SUMIFS(Registro!$P:$P,Registro!$D:$D,$A11,Registro!$A:$A,$C$1))</f>
        <v/>
      </c>
      <c r="O11" s="8">
        <f>IF($A11="","",E11+K11+N11)</f>
        <v/>
      </c>
    </row>
    <row r="12">
      <c r="A12" s="8">
        <f>IF(Jugadores!A9="","",Jugadores!A9)</f>
        <v/>
      </c>
      <c r="B12" s="9">
        <f>IF($A12="","",Jugadores!B9)</f>
        <v/>
      </c>
      <c r="C12" s="8">
        <f>IF($A12="","",COUNTIFS(Registro!$D:$D,$A12,Registro!$A:$A,$C$1))</f>
        <v/>
      </c>
      <c r="D12" s="8">
        <f>IF($A12="","",SUMIFS(Registro!$F:$F,Registro!$D:$D,$A12,Registro!$A:$A,$C$1))</f>
        <v/>
      </c>
      <c r="E12" s="8">
        <f>IF($A12="","",SUMIFS(Registro!$G:$G,Registro!$D:$D,$A12,Registro!$A:$A,$C$1))</f>
        <v/>
      </c>
      <c r="F12" s="8">
        <f>IF($A12="","",SUMIFS(Registro!$H:$H,Registro!$D:$D,$A12,Registro!$A:$A,$C$1))</f>
        <v/>
      </c>
      <c r="G12" s="17">
        <f>IF($A12="","",IFERROR(F12/D12,""))</f>
        <v/>
      </c>
      <c r="H12" s="8">
        <f>IF($A12="","",SUMIFS(Registro!$I:$I,Registro!$D:$D,$A12,Registro!$A:$A,$C$1)+SUMIFS(Registro!$J:$J,Registro!$D:$D,$A12,Registro!$A:$A,$C$1)+SUMIFS(Registro!$K:$K,Registro!$D:$D,$A12,Registro!$A:$A,$C$1)+SUMIFS(Registro!$L:$L,Registro!$D:$D,$A12,Registro!$A:$A,$C$1))</f>
        <v/>
      </c>
      <c r="I12" s="18">
        <f>IF($A12="","",IFERROR((3*SUMIFS(Registro!$I:$I,Registro!$D:$D,$A12,Registro!$A:$A,$C$1)+2*SUMIFS(Registro!$J:$J,Registro!$D:$D,$A12,Registro!$A:$A,$C$1)+SUMIFS(Registro!$K:$K,Registro!$D:$D,$A12,Registro!$A:$A,$C$1))/H12,""))</f>
        <v/>
      </c>
      <c r="J12" s="8">
        <f>IF($A12="","",SUMIFS(Registro!$M:$M,Registro!$D:$D,$A12,Registro!$A:$A,$C$1))</f>
        <v/>
      </c>
      <c r="K12" s="8">
        <f>IF($A12="","",SUMIFS(Registro!$N:$N,Registro!$D:$D,$A12,Registro!$A:$A,$C$1))</f>
        <v/>
      </c>
      <c r="L12" s="8">
        <f>IF($A12="","",SUMIFS(Registro!$O:$O,Registro!$D:$D,$A12,Registro!$A:$A,$C$1))</f>
        <v/>
      </c>
      <c r="M12" s="17">
        <f>IF($A12="","",IFERROR((K12-L12)/J12,""))</f>
        <v/>
      </c>
      <c r="N12" s="8">
        <f>IF($A12="","",SUMIFS(Registro!$P:$P,Registro!$D:$D,$A12,Registro!$A:$A,$C$1))</f>
        <v/>
      </c>
      <c r="O12" s="8">
        <f>IF($A12="","",E12+K12+N12)</f>
        <v/>
      </c>
    </row>
    <row r="13">
      <c r="A13" s="8">
        <f>IF(Jugadores!A10="","",Jugadores!A10)</f>
        <v/>
      </c>
      <c r="B13" s="9">
        <f>IF($A13="","",Jugadores!B10)</f>
        <v/>
      </c>
      <c r="C13" s="8">
        <f>IF($A13="","",COUNTIFS(Registro!$D:$D,$A13,Registro!$A:$A,$C$1))</f>
        <v/>
      </c>
      <c r="D13" s="8">
        <f>IF($A13="","",SUMIFS(Registro!$F:$F,Registro!$D:$D,$A13,Registro!$A:$A,$C$1))</f>
        <v/>
      </c>
      <c r="E13" s="8">
        <f>IF($A13="","",SUMIFS(Registro!$G:$G,Registro!$D:$D,$A13,Registro!$A:$A,$C$1))</f>
        <v/>
      </c>
      <c r="F13" s="8">
        <f>IF($A13="","",SUMIFS(Registro!$H:$H,Registro!$D:$D,$A13,Registro!$A:$A,$C$1))</f>
        <v/>
      </c>
      <c r="G13" s="17">
        <f>IF($A13="","",IFERROR(F13/D13,""))</f>
        <v/>
      </c>
      <c r="H13" s="8">
        <f>IF($A13="","",SUMIFS(Registro!$I:$I,Registro!$D:$D,$A13,Registro!$A:$A,$C$1)+SUMIFS(Registro!$J:$J,Registro!$D:$D,$A13,Registro!$A:$A,$C$1)+SUMIFS(Registro!$K:$K,Registro!$D:$D,$A13,Registro!$A:$A,$C$1)+SUMIFS(Registro!$L:$L,Registro!$D:$D,$A13,Registro!$A:$A,$C$1))</f>
        <v/>
      </c>
      <c r="I13" s="18">
        <f>IF($A13="","",IFERROR((3*SUMIFS(Registro!$I:$I,Registro!$D:$D,$A13,Registro!$A:$A,$C$1)+2*SUMIFS(Registro!$J:$J,Registro!$D:$D,$A13,Registro!$A:$A,$C$1)+SUMIFS(Registro!$K:$K,Registro!$D:$D,$A13,Registro!$A:$A,$C$1))/H13,""))</f>
        <v/>
      </c>
      <c r="J13" s="8">
        <f>IF($A13="","",SUMIFS(Registro!$M:$M,Registro!$D:$D,$A13,Registro!$A:$A,$C$1))</f>
        <v/>
      </c>
      <c r="K13" s="8">
        <f>IF($A13="","",SUMIFS(Registro!$N:$N,Registro!$D:$D,$A13,Registro!$A:$A,$C$1))</f>
        <v/>
      </c>
      <c r="L13" s="8">
        <f>IF($A13="","",SUMIFS(Registro!$O:$O,Registro!$D:$D,$A13,Registro!$A:$A,$C$1))</f>
        <v/>
      </c>
      <c r="M13" s="17">
        <f>IF($A13="","",IFERROR((K13-L13)/J13,""))</f>
        <v/>
      </c>
      <c r="N13" s="8">
        <f>IF($A13="","",SUMIFS(Registro!$P:$P,Registro!$D:$D,$A13,Registro!$A:$A,$C$1))</f>
        <v/>
      </c>
      <c r="O13" s="8">
        <f>IF($A13="","",E13+K13+N13)</f>
        <v/>
      </c>
    </row>
    <row r="14">
      <c r="A14" s="8">
        <f>IF(Jugadores!A11="","",Jugadores!A11)</f>
        <v/>
      </c>
      <c r="B14" s="9">
        <f>IF($A14="","",Jugadores!B11)</f>
        <v/>
      </c>
      <c r="C14" s="8">
        <f>IF($A14="","",COUNTIFS(Registro!$D:$D,$A14,Registro!$A:$A,$C$1))</f>
        <v/>
      </c>
      <c r="D14" s="8">
        <f>IF($A14="","",SUMIFS(Registro!$F:$F,Registro!$D:$D,$A14,Registro!$A:$A,$C$1))</f>
        <v/>
      </c>
      <c r="E14" s="8">
        <f>IF($A14="","",SUMIFS(Registro!$G:$G,Registro!$D:$D,$A14,Registro!$A:$A,$C$1))</f>
        <v/>
      </c>
      <c r="F14" s="8">
        <f>IF($A14="","",SUMIFS(Registro!$H:$H,Registro!$D:$D,$A14,Registro!$A:$A,$C$1))</f>
        <v/>
      </c>
      <c r="G14" s="17">
        <f>IF($A14="","",IFERROR(F14/D14,""))</f>
        <v/>
      </c>
      <c r="H14" s="8">
        <f>IF($A14="","",SUMIFS(Registro!$I:$I,Registro!$D:$D,$A14,Registro!$A:$A,$C$1)+SUMIFS(Registro!$J:$J,Registro!$D:$D,$A14,Registro!$A:$A,$C$1)+SUMIFS(Registro!$K:$K,Registro!$D:$D,$A14,Registro!$A:$A,$C$1)+SUMIFS(Registro!$L:$L,Registro!$D:$D,$A14,Registro!$A:$A,$C$1))</f>
        <v/>
      </c>
      <c r="I14" s="18">
        <f>IF($A14="","",IFERROR((3*SUMIFS(Registro!$I:$I,Registro!$D:$D,$A14,Registro!$A:$A,$C$1)+2*SUMIFS(Registro!$J:$J,Registro!$D:$D,$A14,Registro!$A:$A,$C$1)+SUMIFS(Registro!$K:$K,Registro!$D:$D,$A14,Registro!$A:$A,$C$1))/H14,""))</f>
        <v/>
      </c>
      <c r="J14" s="8">
        <f>IF($A14="","",SUMIFS(Registro!$M:$M,Registro!$D:$D,$A14,Registro!$A:$A,$C$1))</f>
        <v/>
      </c>
      <c r="K14" s="8">
        <f>IF($A14="","",SUMIFS(Registro!$N:$N,Registro!$D:$D,$A14,Registro!$A:$A,$C$1))</f>
        <v/>
      </c>
      <c r="L14" s="8">
        <f>IF($A14="","",SUMIFS(Registro!$O:$O,Registro!$D:$D,$A14,Registro!$A:$A,$C$1))</f>
        <v/>
      </c>
      <c r="M14" s="17">
        <f>IF($A14="","",IFERROR((K14-L14)/J14,""))</f>
        <v/>
      </c>
      <c r="N14" s="8">
        <f>IF($A14="","",SUMIFS(Registro!$P:$P,Registro!$D:$D,$A14,Registro!$A:$A,$C$1))</f>
        <v/>
      </c>
      <c r="O14" s="8">
        <f>IF($A14="","",E14+K14+N14)</f>
        <v/>
      </c>
    </row>
    <row r="15">
      <c r="A15" s="8">
        <f>IF(Jugadores!A12="","",Jugadores!A12)</f>
        <v/>
      </c>
      <c r="B15" s="9">
        <f>IF($A15="","",Jugadores!B12)</f>
        <v/>
      </c>
      <c r="C15" s="8">
        <f>IF($A15="","",COUNTIFS(Registro!$D:$D,$A15,Registro!$A:$A,$C$1))</f>
        <v/>
      </c>
      <c r="D15" s="8">
        <f>IF($A15="","",SUMIFS(Registro!$F:$F,Registro!$D:$D,$A15,Registro!$A:$A,$C$1))</f>
        <v/>
      </c>
      <c r="E15" s="8">
        <f>IF($A15="","",SUMIFS(Registro!$G:$G,Registro!$D:$D,$A15,Registro!$A:$A,$C$1))</f>
        <v/>
      </c>
      <c r="F15" s="8">
        <f>IF($A15="","",SUMIFS(Registro!$H:$H,Registro!$D:$D,$A15,Registro!$A:$A,$C$1))</f>
        <v/>
      </c>
      <c r="G15" s="17">
        <f>IF($A15="","",IFERROR(F15/D15,""))</f>
        <v/>
      </c>
      <c r="H15" s="8">
        <f>IF($A15="","",SUMIFS(Registro!$I:$I,Registro!$D:$D,$A15,Registro!$A:$A,$C$1)+SUMIFS(Registro!$J:$J,Registro!$D:$D,$A15,Registro!$A:$A,$C$1)+SUMIFS(Registro!$K:$K,Registro!$D:$D,$A15,Registro!$A:$A,$C$1)+SUMIFS(Registro!$L:$L,Registro!$D:$D,$A15,Registro!$A:$A,$C$1))</f>
        <v/>
      </c>
      <c r="I15" s="18">
        <f>IF($A15="","",IFERROR((3*SUMIFS(Registro!$I:$I,Registro!$D:$D,$A15,Registro!$A:$A,$C$1)+2*SUMIFS(Registro!$J:$J,Registro!$D:$D,$A15,Registro!$A:$A,$C$1)+SUMIFS(Registro!$K:$K,Registro!$D:$D,$A15,Registro!$A:$A,$C$1))/H15,""))</f>
        <v/>
      </c>
      <c r="J15" s="8">
        <f>IF($A15="","",SUMIFS(Registro!$M:$M,Registro!$D:$D,$A15,Registro!$A:$A,$C$1))</f>
        <v/>
      </c>
      <c r="K15" s="8">
        <f>IF($A15="","",SUMIFS(Registro!$N:$N,Registro!$D:$D,$A15,Registro!$A:$A,$C$1))</f>
        <v/>
      </c>
      <c r="L15" s="8">
        <f>IF($A15="","",SUMIFS(Registro!$O:$O,Registro!$D:$D,$A15,Registro!$A:$A,$C$1))</f>
        <v/>
      </c>
      <c r="M15" s="17">
        <f>IF($A15="","",IFERROR((K15-L15)/J15,""))</f>
        <v/>
      </c>
      <c r="N15" s="8">
        <f>IF($A15="","",SUMIFS(Registro!$P:$P,Registro!$D:$D,$A15,Registro!$A:$A,$C$1))</f>
        <v/>
      </c>
      <c r="O15" s="8">
        <f>IF($A15="","",E15+K15+N15)</f>
        <v/>
      </c>
    </row>
    <row r="16">
      <c r="A16" s="8">
        <f>IF(Jugadores!A13="","",Jugadores!A13)</f>
        <v/>
      </c>
      <c r="B16" s="9">
        <f>IF($A16="","",Jugadores!B13)</f>
        <v/>
      </c>
      <c r="C16" s="8">
        <f>IF($A16="","",COUNTIFS(Registro!$D:$D,$A16,Registro!$A:$A,$C$1))</f>
        <v/>
      </c>
      <c r="D16" s="8">
        <f>IF($A16="","",SUMIFS(Registro!$F:$F,Registro!$D:$D,$A16,Registro!$A:$A,$C$1))</f>
        <v/>
      </c>
      <c r="E16" s="8">
        <f>IF($A16="","",SUMIFS(Registro!$G:$G,Registro!$D:$D,$A16,Registro!$A:$A,$C$1))</f>
        <v/>
      </c>
      <c r="F16" s="8">
        <f>IF($A16="","",SUMIFS(Registro!$H:$H,Registro!$D:$D,$A16,Registro!$A:$A,$C$1))</f>
        <v/>
      </c>
      <c r="G16" s="17">
        <f>IF($A16="","",IFERROR(F16/D16,""))</f>
        <v/>
      </c>
      <c r="H16" s="8">
        <f>IF($A16="","",SUMIFS(Registro!$I:$I,Registro!$D:$D,$A16,Registro!$A:$A,$C$1)+SUMIFS(Registro!$J:$J,Registro!$D:$D,$A16,Registro!$A:$A,$C$1)+SUMIFS(Registro!$K:$K,Registro!$D:$D,$A16,Registro!$A:$A,$C$1)+SUMIFS(Registro!$L:$L,Registro!$D:$D,$A16,Registro!$A:$A,$C$1))</f>
        <v/>
      </c>
      <c r="I16" s="18">
        <f>IF($A16="","",IFERROR((3*SUMIFS(Registro!$I:$I,Registro!$D:$D,$A16,Registro!$A:$A,$C$1)+2*SUMIFS(Registro!$J:$J,Registro!$D:$D,$A16,Registro!$A:$A,$C$1)+SUMIFS(Registro!$K:$K,Registro!$D:$D,$A16,Registro!$A:$A,$C$1))/H16,""))</f>
        <v/>
      </c>
      <c r="J16" s="8">
        <f>IF($A16="","",SUMIFS(Registro!$M:$M,Registro!$D:$D,$A16,Registro!$A:$A,$C$1))</f>
        <v/>
      </c>
      <c r="K16" s="8">
        <f>IF($A16="","",SUMIFS(Registro!$N:$N,Registro!$D:$D,$A16,Registro!$A:$A,$C$1))</f>
        <v/>
      </c>
      <c r="L16" s="8">
        <f>IF($A16="","",SUMIFS(Registro!$O:$O,Registro!$D:$D,$A16,Registro!$A:$A,$C$1))</f>
        <v/>
      </c>
      <c r="M16" s="17">
        <f>IF($A16="","",IFERROR((K16-L16)/J16,""))</f>
        <v/>
      </c>
      <c r="N16" s="8">
        <f>IF($A16="","",SUMIFS(Registro!$P:$P,Registro!$D:$D,$A16,Registro!$A:$A,$C$1))</f>
        <v/>
      </c>
      <c r="O16" s="8">
        <f>IF($A16="","",E16+K16+N16)</f>
        <v/>
      </c>
    </row>
    <row r="17">
      <c r="A17" s="8">
        <f>IF(Jugadores!A14="","",Jugadores!A14)</f>
        <v/>
      </c>
      <c r="B17" s="9">
        <f>IF($A17="","",Jugadores!B14)</f>
        <v/>
      </c>
      <c r="C17" s="8">
        <f>IF($A17="","",COUNTIFS(Registro!$D:$D,$A17,Registro!$A:$A,$C$1))</f>
        <v/>
      </c>
      <c r="D17" s="8">
        <f>IF($A17="","",SUMIFS(Registro!$F:$F,Registro!$D:$D,$A17,Registro!$A:$A,$C$1))</f>
        <v/>
      </c>
      <c r="E17" s="8">
        <f>IF($A17="","",SUMIFS(Registro!$G:$G,Registro!$D:$D,$A17,Registro!$A:$A,$C$1))</f>
        <v/>
      </c>
      <c r="F17" s="8">
        <f>IF($A17="","",SUMIFS(Registro!$H:$H,Registro!$D:$D,$A17,Registro!$A:$A,$C$1))</f>
        <v/>
      </c>
      <c r="G17" s="17">
        <f>IF($A17="","",IFERROR(F17/D17,""))</f>
        <v/>
      </c>
      <c r="H17" s="8">
        <f>IF($A17="","",SUMIFS(Registro!$I:$I,Registro!$D:$D,$A17,Registro!$A:$A,$C$1)+SUMIFS(Registro!$J:$J,Registro!$D:$D,$A17,Registro!$A:$A,$C$1)+SUMIFS(Registro!$K:$K,Registro!$D:$D,$A17,Registro!$A:$A,$C$1)+SUMIFS(Registro!$L:$L,Registro!$D:$D,$A17,Registro!$A:$A,$C$1))</f>
        <v/>
      </c>
      <c r="I17" s="18">
        <f>IF($A17="","",IFERROR((3*SUMIFS(Registro!$I:$I,Registro!$D:$D,$A17,Registro!$A:$A,$C$1)+2*SUMIFS(Registro!$J:$J,Registro!$D:$D,$A17,Registro!$A:$A,$C$1)+SUMIFS(Registro!$K:$K,Registro!$D:$D,$A17,Registro!$A:$A,$C$1))/H17,""))</f>
        <v/>
      </c>
      <c r="J17" s="8">
        <f>IF($A17="","",SUMIFS(Registro!$M:$M,Registro!$D:$D,$A17,Registro!$A:$A,$C$1))</f>
        <v/>
      </c>
      <c r="K17" s="8">
        <f>IF($A17="","",SUMIFS(Registro!$N:$N,Registro!$D:$D,$A17,Registro!$A:$A,$C$1))</f>
        <v/>
      </c>
      <c r="L17" s="8">
        <f>IF($A17="","",SUMIFS(Registro!$O:$O,Registro!$D:$D,$A17,Registro!$A:$A,$C$1))</f>
        <v/>
      </c>
      <c r="M17" s="17">
        <f>IF($A17="","",IFERROR((K17-L17)/J17,""))</f>
        <v/>
      </c>
      <c r="N17" s="8">
        <f>IF($A17="","",SUMIFS(Registro!$P:$P,Registro!$D:$D,$A17,Registro!$A:$A,$C$1))</f>
        <v/>
      </c>
      <c r="O17" s="8">
        <f>IF($A17="","",E17+K17+N17)</f>
        <v/>
      </c>
    </row>
    <row r="18">
      <c r="A18" s="8">
        <f>IF(Jugadores!A15="","",Jugadores!A15)</f>
        <v/>
      </c>
      <c r="B18" s="9">
        <f>IF($A18="","",Jugadores!B15)</f>
        <v/>
      </c>
      <c r="C18" s="8">
        <f>IF($A18="","",COUNTIFS(Registro!$D:$D,$A18,Registro!$A:$A,$C$1))</f>
        <v/>
      </c>
      <c r="D18" s="8">
        <f>IF($A18="","",SUMIFS(Registro!$F:$F,Registro!$D:$D,$A18,Registro!$A:$A,$C$1))</f>
        <v/>
      </c>
      <c r="E18" s="8">
        <f>IF($A18="","",SUMIFS(Registro!$G:$G,Registro!$D:$D,$A18,Registro!$A:$A,$C$1))</f>
        <v/>
      </c>
      <c r="F18" s="8">
        <f>IF($A18="","",SUMIFS(Registro!$H:$H,Registro!$D:$D,$A18,Registro!$A:$A,$C$1))</f>
        <v/>
      </c>
      <c r="G18" s="17">
        <f>IF($A18="","",IFERROR(F18/D18,""))</f>
        <v/>
      </c>
      <c r="H18" s="8">
        <f>IF($A18="","",SUMIFS(Registro!$I:$I,Registro!$D:$D,$A18,Registro!$A:$A,$C$1)+SUMIFS(Registro!$J:$J,Registro!$D:$D,$A18,Registro!$A:$A,$C$1)+SUMIFS(Registro!$K:$K,Registro!$D:$D,$A18,Registro!$A:$A,$C$1)+SUMIFS(Registro!$L:$L,Registro!$D:$D,$A18,Registro!$A:$A,$C$1))</f>
        <v/>
      </c>
      <c r="I18" s="18">
        <f>IF($A18="","",IFERROR((3*SUMIFS(Registro!$I:$I,Registro!$D:$D,$A18,Registro!$A:$A,$C$1)+2*SUMIFS(Registro!$J:$J,Registro!$D:$D,$A18,Registro!$A:$A,$C$1)+SUMIFS(Registro!$K:$K,Registro!$D:$D,$A18,Registro!$A:$A,$C$1))/H18,""))</f>
        <v/>
      </c>
      <c r="J18" s="8">
        <f>IF($A18="","",SUMIFS(Registro!$M:$M,Registro!$D:$D,$A18,Registro!$A:$A,$C$1))</f>
        <v/>
      </c>
      <c r="K18" s="8">
        <f>IF($A18="","",SUMIFS(Registro!$N:$N,Registro!$D:$D,$A18,Registro!$A:$A,$C$1))</f>
        <v/>
      </c>
      <c r="L18" s="8">
        <f>IF($A18="","",SUMIFS(Registro!$O:$O,Registro!$D:$D,$A18,Registro!$A:$A,$C$1))</f>
        <v/>
      </c>
      <c r="M18" s="17">
        <f>IF($A18="","",IFERROR((K18-L18)/J18,""))</f>
        <v/>
      </c>
      <c r="N18" s="8">
        <f>IF($A18="","",SUMIFS(Registro!$P:$P,Registro!$D:$D,$A18,Registro!$A:$A,$C$1))</f>
        <v/>
      </c>
      <c r="O18" s="8">
        <f>IF($A18="","",E18+K18+N18)</f>
        <v/>
      </c>
    </row>
    <row r="19">
      <c r="A19" s="8">
        <f>IF(Jugadores!A16="","",Jugadores!A16)</f>
        <v/>
      </c>
      <c r="B19" s="9">
        <f>IF($A19="","",Jugadores!B16)</f>
        <v/>
      </c>
      <c r="C19" s="8">
        <f>IF($A19="","",COUNTIFS(Registro!$D:$D,$A19,Registro!$A:$A,$C$1))</f>
        <v/>
      </c>
      <c r="D19" s="8">
        <f>IF($A19="","",SUMIFS(Registro!$F:$F,Registro!$D:$D,$A19,Registro!$A:$A,$C$1))</f>
        <v/>
      </c>
      <c r="E19" s="8">
        <f>IF($A19="","",SUMIFS(Registro!$G:$G,Registro!$D:$D,$A19,Registro!$A:$A,$C$1))</f>
        <v/>
      </c>
      <c r="F19" s="8">
        <f>IF($A19="","",SUMIFS(Registro!$H:$H,Registro!$D:$D,$A19,Registro!$A:$A,$C$1))</f>
        <v/>
      </c>
      <c r="G19" s="17">
        <f>IF($A19="","",IFERROR(F19/D19,""))</f>
        <v/>
      </c>
      <c r="H19" s="8">
        <f>IF($A19="","",SUMIFS(Registro!$I:$I,Registro!$D:$D,$A19,Registro!$A:$A,$C$1)+SUMIFS(Registro!$J:$J,Registro!$D:$D,$A19,Registro!$A:$A,$C$1)+SUMIFS(Registro!$K:$K,Registro!$D:$D,$A19,Registro!$A:$A,$C$1)+SUMIFS(Registro!$L:$L,Registro!$D:$D,$A19,Registro!$A:$A,$C$1))</f>
        <v/>
      </c>
      <c r="I19" s="18">
        <f>IF($A19="","",IFERROR((3*SUMIFS(Registro!$I:$I,Registro!$D:$D,$A19,Registro!$A:$A,$C$1)+2*SUMIFS(Registro!$J:$J,Registro!$D:$D,$A19,Registro!$A:$A,$C$1)+SUMIFS(Registro!$K:$K,Registro!$D:$D,$A19,Registro!$A:$A,$C$1))/H19,""))</f>
        <v/>
      </c>
      <c r="J19" s="8">
        <f>IF($A19="","",SUMIFS(Registro!$M:$M,Registro!$D:$D,$A19,Registro!$A:$A,$C$1))</f>
        <v/>
      </c>
      <c r="K19" s="8">
        <f>IF($A19="","",SUMIFS(Registro!$N:$N,Registro!$D:$D,$A19,Registro!$A:$A,$C$1))</f>
        <v/>
      </c>
      <c r="L19" s="8">
        <f>IF($A19="","",SUMIFS(Registro!$O:$O,Registro!$D:$D,$A19,Registro!$A:$A,$C$1))</f>
        <v/>
      </c>
      <c r="M19" s="17">
        <f>IF($A19="","",IFERROR((K19-L19)/J19,""))</f>
        <v/>
      </c>
      <c r="N19" s="8">
        <f>IF($A19="","",SUMIFS(Registro!$P:$P,Registro!$D:$D,$A19,Registro!$A:$A,$C$1))</f>
        <v/>
      </c>
      <c r="O19" s="8">
        <f>IF($A19="","",E19+K19+N19)</f>
        <v/>
      </c>
    </row>
    <row r="20">
      <c r="A20" s="8">
        <f>IF(Jugadores!A17="","",Jugadores!A17)</f>
        <v/>
      </c>
      <c r="B20" s="9">
        <f>IF($A20="","",Jugadores!B17)</f>
        <v/>
      </c>
      <c r="C20" s="8">
        <f>IF($A20="","",COUNTIFS(Registro!$D:$D,$A20,Registro!$A:$A,$C$1))</f>
        <v/>
      </c>
      <c r="D20" s="8">
        <f>IF($A20="","",SUMIFS(Registro!$F:$F,Registro!$D:$D,$A20,Registro!$A:$A,$C$1))</f>
        <v/>
      </c>
      <c r="E20" s="8">
        <f>IF($A20="","",SUMIFS(Registro!$G:$G,Registro!$D:$D,$A20,Registro!$A:$A,$C$1))</f>
        <v/>
      </c>
      <c r="F20" s="8">
        <f>IF($A20="","",SUMIFS(Registro!$H:$H,Registro!$D:$D,$A20,Registro!$A:$A,$C$1))</f>
        <v/>
      </c>
      <c r="G20" s="17">
        <f>IF($A20="","",IFERROR(F20/D20,""))</f>
        <v/>
      </c>
      <c r="H20" s="8">
        <f>IF($A20="","",SUMIFS(Registro!$I:$I,Registro!$D:$D,$A20,Registro!$A:$A,$C$1)+SUMIFS(Registro!$J:$J,Registro!$D:$D,$A20,Registro!$A:$A,$C$1)+SUMIFS(Registro!$K:$K,Registro!$D:$D,$A20,Registro!$A:$A,$C$1)+SUMIFS(Registro!$L:$L,Registro!$D:$D,$A20,Registro!$A:$A,$C$1))</f>
        <v/>
      </c>
      <c r="I20" s="18">
        <f>IF($A20="","",IFERROR((3*SUMIFS(Registro!$I:$I,Registro!$D:$D,$A20,Registro!$A:$A,$C$1)+2*SUMIFS(Registro!$J:$J,Registro!$D:$D,$A20,Registro!$A:$A,$C$1)+SUMIFS(Registro!$K:$K,Registro!$D:$D,$A20,Registro!$A:$A,$C$1))/H20,""))</f>
        <v/>
      </c>
      <c r="J20" s="8">
        <f>IF($A20="","",SUMIFS(Registro!$M:$M,Registro!$D:$D,$A20,Registro!$A:$A,$C$1))</f>
        <v/>
      </c>
      <c r="K20" s="8">
        <f>IF($A20="","",SUMIFS(Registro!$N:$N,Registro!$D:$D,$A20,Registro!$A:$A,$C$1))</f>
        <v/>
      </c>
      <c r="L20" s="8">
        <f>IF($A20="","",SUMIFS(Registro!$O:$O,Registro!$D:$D,$A20,Registro!$A:$A,$C$1))</f>
        <v/>
      </c>
      <c r="M20" s="17">
        <f>IF($A20="","",IFERROR((K20-L20)/J20,""))</f>
        <v/>
      </c>
      <c r="N20" s="8">
        <f>IF($A20="","",SUMIFS(Registro!$P:$P,Registro!$D:$D,$A20,Registro!$A:$A,$C$1))</f>
        <v/>
      </c>
      <c r="O20" s="8">
        <f>IF($A20="","",E20+K20+N20)</f>
        <v/>
      </c>
    </row>
    <row r="21">
      <c r="A21" s="8">
        <f>IF(Jugadores!A18="","",Jugadores!A18)</f>
        <v/>
      </c>
      <c r="B21" s="9">
        <f>IF($A21="","",Jugadores!B18)</f>
        <v/>
      </c>
      <c r="C21" s="8">
        <f>IF($A21="","",COUNTIFS(Registro!$D:$D,$A21,Registro!$A:$A,$C$1))</f>
        <v/>
      </c>
      <c r="D21" s="8">
        <f>IF($A21="","",SUMIFS(Registro!$F:$F,Registro!$D:$D,$A21,Registro!$A:$A,$C$1))</f>
        <v/>
      </c>
      <c r="E21" s="8">
        <f>IF($A21="","",SUMIFS(Registro!$G:$G,Registro!$D:$D,$A21,Registro!$A:$A,$C$1))</f>
        <v/>
      </c>
      <c r="F21" s="8">
        <f>IF($A21="","",SUMIFS(Registro!$H:$H,Registro!$D:$D,$A21,Registro!$A:$A,$C$1))</f>
        <v/>
      </c>
      <c r="G21" s="17">
        <f>IF($A21="","",IFERROR(F21/D21,""))</f>
        <v/>
      </c>
      <c r="H21" s="8">
        <f>IF($A21="","",SUMIFS(Registro!$I:$I,Registro!$D:$D,$A21,Registro!$A:$A,$C$1)+SUMIFS(Registro!$J:$J,Registro!$D:$D,$A21,Registro!$A:$A,$C$1)+SUMIFS(Registro!$K:$K,Registro!$D:$D,$A21,Registro!$A:$A,$C$1)+SUMIFS(Registro!$L:$L,Registro!$D:$D,$A21,Registro!$A:$A,$C$1))</f>
        <v/>
      </c>
      <c r="I21" s="18">
        <f>IF($A21="","",IFERROR((3*SUMIFS(Registro!$I:$I,Registro!$D:$D,$A21,Registro!$A:$A,$C$1)+2*SUMIFS(Registro!$J:$J,Registro!$D:$D,$A21,Registro!$A:$A,$C$1)+SUMIFS(Registro!$K:$K,Registro!$D:$D,$A21,Registro!$A:$A,$C$1))/H21,""))</f>
        <v/>
      </c>
      <c r="J21" s="8">
        <f>IF($A21="","",SUMIFS(Registro!$M:$M,Registro!$D:$D,$A21,Registro!$A:$A,$C$1))</f>
        <v/>
      </c>
      <c r="K21" s="8">
        <f>IF($A21="","",SUMIFS(Registro!$N:$N,Registro!$D:$D,$A21,Registro!$A:$A,$C$1))</f>
        <v/>
      </c>
      <c r="L21" s="8">
        <f>IF($A21="","",SUMIFS(Registro!$O:$O,Registro!$D:$D,$A21,Registro!$A:$A,$C$1))</f>
        <v/>
      </c>
      <c r="M21" s="17">
        <f>IF($A21="","",IFERROR((K21-L21)/J21,""))</f>
        <v/>
      </c>
      <c r="N21" s="8">
        <f>IF($A21="","",SUMIFS(Registro!$P:$P,Registro!$D:$D,$A21,Registro!$A:$A,$C$1))</f>
        <v/>
      </c>
      <c r="O21" s="8">
        <f>IF($A21="","",E21+K21+N21)</f>
        <v/>
      </c>
    </row>
    <row r="22">
      <c r="A22" s="8">
        <f>IF(Jugadores!A19="","",Jugadores!A19)</f>
        <v/>
      </c>
      <c r="B22" s="9">
        <f>IF($A22="","",Jugadores!B19)</f>
        <v/>
      </c>
      <c r="C22" s="8">
        <f>IF($A22="","",COUNTIFS(Registro!$D:$D,$A22,Registro!$A:$A,$C$1))</f>
        <v/>
      </c>
      <c r="D22" s="8">
        <f>IF($A22="","",SUMIFS(Registro!$F:$F,Registro!$D:$D,$A22,Registro!$A:$A,$C$1))</f>
        <v/>
      </c>
      <c r="E22" s="8">
        <f>IF($A22="","",SUMIFS(Registro!$G:$G,Registro!$D:$D,$A22,Registro!$A:$A,$C$1))</f>
        <v/>
      </c>
      <c r="F22" s="8">
        <f>IF($A22="","",SUMIFS(Registro!$H:$H,Registro!$D:$D,$A22,Registro!$A:$A,$C$1))</f>
        <v/>
      </c>
      <c r="G22" s="17">
        <f>IF($A22="","",IFERROR(F22/D22,""))</f>
        <v/>
      </c>
      <c r="H22" s="8">
        <f>IF($A22="","",SUMIFS(Registro!$I:$I,Registro!$D:$D,$A22,Registro!$A:$A,$C$1)+SUMIFS(Registro!$J:$J,Registro!$D:$D,$A22,Registro!$A:$A,$C$1)+SUMIFS(Registro!$K:$K,Registro!$D:$D,$A22,Registro!$A:$A,$C$1)+SUMIFS(Registro!$L:$L,Registro!$D:$D,$A22,Registro!$A:$A,$C$1))</f>
        <v/>
      </c>
      <c r="I22" s="18">
        <f>IF($A22="","",IFERROR((3*SUMIFS(Registro!$I:$I,Registro!$D:$D,$A22,Registro!$A:$A,$C$1)+2*SUMIFS(Registro!$J:$J,Registro!$D:$D,$A22,Registro!$A:$A,$C$1)+SUMIFS(Registro!$K:$K,Registro!$D:$D,$A22,Registro!$A:$A,$C$1))/H22,""))</f>
        <v/>
      </c>
      <c r="J22" s="8">
        <f>IF($A22="","",SUMIFS(Registro!$M:$M,Registro!$D:$D,$A22,Registro!$A:$A,$C$1))</f>
        <v/>
      </c>
      <c r="K22" s="8">
        <f>IF($A22="","",SUMIFS(Registro!$N:$N,Registro!$D:$D,$A22,Registro!$A:$A,$C$1))</f>
        <v/>
      </c>
      <c r="L22" s="8">
        <f>IF($A22="","",SUMIFS(Registro!$O:$O,Registro!$D:$D,$A22,Registro!$A:$A,$C$1))</f>
        <v/>
      </c>
      <c r="M22" s="17">
        <f>IF($A22="","",IFERROR((K22-L22)/J22,""))</f>
        <v/>
      </c>
      <c r="N22" s="8">
        <f>IF($A22="","",SUMIFS(Registro!$P:$P,Registro!$D:$D,$A22,Registro!$A:$A,$C$1))</f>
        <v/>
      </c>
      <c r="O22" s="8">
        <f>IF($A22="","",E22+K22+N22)</f>
        <v/>
      </c>
    </row>
    <row r="23">
      <c r="A23" s="8">
        <f>IF(Jugadores!A20="","",Jugadores!A20)</f>
        <v/>
      </c>
      <c r="B23" s="9">
        <f>IF($A23="","",Jugadores!B20)</f>
        <v/>
      </c>
      <c r="C23" s="8">
        <f>IF($A23="","",COUNTIFS(Registro!$D:$D,$A23,Registro!$A:$A,$C$1))</f>
        <v/>
      </c>
      <c r="D23" s="8">
        <f>IF($A23="","",SUMIFS(Registro!$F:$F,Registro!$D:$D,$A23,Registro!$A:$A,$C$1))</f>
        <v/>
      </c>
      <c r="E23" s="8">
        <f>IF($A23="","",SUMIFS(Registro!$G:$G,Registro!$D:$D,$A23,Registro!$A:$A,$C$1))</f>
        <v/>
      </c>
      <c r="F23" s="8">
        <f>IF($A23="","",SUMIFS(Registro!$H:$H,Registro!$D:$D,$A23,Registro!$A:$A,$C$1))</f>
        <v/>
      </c>
      <c r="G23" s="17">
        <f>IF($A23="","",IFERROR(F23/D23,""))</f>
        <v/>
      </c>
      <c r="H23" s="8">
        <f>IF($A23="","",SUMIFS(Registro!$I:$I,Registro!$D:$D,$A23,Registro!$A:$A,$C$1)+SUMIFS(Registro!$J:$J,Registro!$D:$D,$A23,Registro!$A:$A,$C$1)+SUMIFS(Registro!$K:$K,Registro!$D:$D,$A23,Registro!$A:$A,$C$1)+SUMIFS(Registro!$L:$L,Registro!$D:$D,$A23,Registro!$A:$A,$C$1))</f>
        <v/>
      </c>
      <c r="I23" s="18">
        <f>IF($A23="","",IFERROR((3*SUMIFS(Registro!$I:$I,Registro!$D:$D,$A23,Registro!$A:$A,$C$1)+2*SUMIFS(Registro!$J:$J,Registro!$D:$D,$A23,Registro!$A:$A,$C$1)+SUMIFS(Registro!$K:$K,Registro!$D:$D,$A23,Registro!$A:$A,$C$1))/H23,""))</f>
        <v/>
      </c>
      <c r="J23" s="8">
        <f>IF($A23="","",SUMIFS(Registro!$M:$M,Registro!$D:$D,$A23,Registro!$A:$A,$C$1))</f>
        <v/>
      </c>
      <c r="K23" s="8">
        <f>IF($A23="","",SUMIFS(Registro!$N:$N,Registro!$D:$D,$A23,Registro!$A:$A,$C$1))</f>
        <v/>
      </c>
      <c r="L23" s="8">
        <f>IF($A23="","",SUMIFS(Registro!$O:$O,Registro!$D:$D,$A23,Registro!$A:$A,$C$1))</f>
        <v/>
      </c>
      <c r="M23" s="17">
        <f>IF($A23="","",IFERROR((K23-L23)/J23,""))</f>
        <v/>
      </c>
      <c r="N23" s="8">
        <f>IF($A23="","",SUMIFS(Registro!$P:$P,Registro!$D:$D,$A23,Registro!$A:$A,$C$1))</f>
        <v/>
      </c>
      <c r="O23" s="8">
        <f>IF($A23="","",E23+K23+N23)</f>
        <v/>
      </c>
    </row>
    <row r="24">
      <c r="A24" s="8">
        <f>IF(Jugadores!A21="","",Jugadores!A21)</f>
        <v/>
      </c>
      <c r="B24" s="9">
        <f>IF($A24="","",Jugadores!B21)</f>
        <v/>
      </c>
      <c r="C24" s="8">
        <f>IF($A24="","",COUNTIFS(Registro!$D:$D,$A24,Registro!$A:$A,$C$1))</f>
        <v/>
      </c>
      <c r="D24" s="8">
        <f>IF($A24="","",SUMIFS(Registro!$F:$F,Registro!$D:$D,$A24,Registro!$A:$A,$C$1))</f>
        <v/>
      </c>
      <c r="E24" s="8">
        <f>IF($A24="","",SUMIFS(Registro!$G:$G,Registro!$D:$D,$A24,Registro!$A:$A,$C$1))</f>
        <v/>
      </c>
      <c r="F24" s="8">
        <f>IF($A24="","",SUMIFS(Registro!$H:$H,Registro!$D:$D,$A24,Registro!$A:$A,$C$1))</f>
        <v/>
      </c>
      <c r="G24" s="17">
        <f>IF($A24="","",IFERROR(F24/D24,""))</f>
        <v/>
      </c>
      <c r="H24" s="8">
        <f>IF($A24="","",SUMIFS(Registro!$I:$I,Registro!$D:$D,$A24,Registro!$A:$A,$C$1)+SUMIFS(Registro!$J:$J,Registro!$D:$D,$A24,Registro!$A:$A,$C$1)+SUMIFS(Registro!$K:$K,Registro!$D:$D,$A24,Registro!$A:$A,$C$1)+SUMIFS(Registro!$L:$L,Registro!$D:$D,$A24,Registro!$A:$A,$C$1))</f>
        <v/>
      </c>
      <c r="I24" s="18">
        <f>IF($A24="","",IFERROR((3*SUMIFS(Registro!$I:$I,Registro!$D:$D,$A24,Registro!$A:$A,$C$1)+2*SUMIFS(Registro!$J:$J,Registro!$D:$D,$A24,Registro!$A:$A,$C$1)+SUMIFS(Registro!$K:$K,Registro!$D:$D,$A24,Registro!$A:$A,$C$1))/H24,""))</f>
        <v/>
      </c>
      <c r="J24" s="8">
        <f>IF($A24="","",SUMIFS(Registro!$M:$M,Registro!$D:$D,$A24,Registro!$A:$A,$C$1))</f>
        <v/>
      </c>
      <c r="K24" s="8">
        <f>IF($A24="","",SUMIFS(Registro!$N:$N,Registro!$D:$D,$A24,Registro!$A:$A,$C$1))</f>
        <v/>
      </c>
      <c r="L24" s="8">
        <f>IF($A24="","",SUMIFS(Registro!$O:$O,Registro!$D:$D,$A24,Registro!$A:$A,$C$1))</f>
        <v/>
      </c>
      <c r="M24" s="17">
        <f>IF($A24="","",IFERROR((K24-L24)/J24,""))</f>
        <v/>
      </c>
      <c r="N24" s="8">
        <f>IF($A24="","",SUMIFS(Registro!$P:$P,Registro!$D:$D,$A24,Registro!$A:$A,$C$1))</f>
        <v/>
      </c>
      <c r="O24" s="8">
        <f>IF($A24="","",E24+K24+N24)</f>
        <v/>
      </c>
    </row>
    <row r="25">
      <c r="A25" s="8">
        <f>IF(Jugadores!A22="","",Jugadores!A22)</f>
        <v/>
      </c>
      <c r="B25" s="9">
        <f>IF($A25="","",Jugadores!B22)</f>
        <v/>
      </c>
      <c r="C25" s="8">
        <f>IF($A25="","",COUNTIFS(Registro!$D:$D,$A25,Registro!$A:$A,$C$1))</f>
        <v/>
      </c>
      <c r="D25" s="8">
        <f>IF($A25="","",SUMIFS(Registro!$F:$F,Registro!$D:$D,$A25,Registro!$A:$A,$C$1))</f>
        <v/>
      </c>
      <c r="E25" s="8">
        <f>IF($A25="","",SUMIFS(Registro!$G:$G,Registro!$D:$D,$A25,Registro!$A:$A,$C$1))</f>
        <v/>
      </c>
      <c r="F25" s="8">
        <f>IF($A25="","",SUMIFS(Registro!$H:$H,Registro!$D:$D,$A25,Registro!$A:$A,$C$1))</f>
        <v/>
      </c>
      <c r="G25" s="17">
        <f>IF($A25="","",IFERROR(F25/D25,""))</f>
        <v/>
      </c>
      <c r="H25" s="8">
        <f>IF($A25="","",SUMIFS(Registro!$I:$I,Registro!$D:$D,$A25,Registro!$A:$A,$C$1)+SUMIFS(Registro!$J:$J,Registro!$D:$D,$A25,Registro!$A:$A,$C$1)+SUMIFS(Registro!$K:$K,Registro!$D:$D,$A25,Registro!$A:$A,$C$1)+SUMIFS(Registro!$L:$L,Registro!$D:$D,$A25,Registro!$A:$A,$C$1))</f>
        <v/>
      </c>
      <c r="I25" s="18">
        <f>IF($A25="","",IFERROR((3*SUMIFS(Registro!$I:$I,Registro!$D:$D,$A25,Registro!$A:$A,$C$1)+2*SUMIFS(Registro!$J:$J,Registro!$D:$D,$A25,Registro!$A:$A,$C$1)+SUMIFS(Registro!$K:$K,Registro!$D:$D,$A25,Registro!$A:$A,$C$1))/H25,""))</f>
        <v/>
      </c>
      <c r="J25" s="8">
        <f>IF($A25="","",SUMIFS(Registro!$M:$M,Registro!$D:$D,$A25,Registro!$A:$A,$C$1))</f>
        <v/>
      </c>
      <c r="K25" s="8">
        <f>IF($A25="","",SUMIFS(Registro!$N:$N,Registro!$D:$D,$A25,Registro!$A:$A,$C$1))</f>
        <v/>
      </c>
      <c r="L25" s="8">
        <f>IF($A25="","",SUMIFS(Registro!$O:$O,Registro!$D:$D,$A25,Registro!$A:$A,$C$1))</f>
        <v/>
      </c>
      <c r="M25" s="17">
        <f>IF($A25="","",IFERROR((K25-L25)/J25,""))</f>
        <v/>
      </c>
      <c r="N25" s="8">
        <f>IF($A25="","",SUMIFS(Registro!$P:$P,Registro!$D:$D,$A25,Registro!$A:$A,$C$1))</f>
        <v/>
      </c>
      <c r="O25" s="8">
        <f>IF($A25="","",E25+K25+N25)</f>
        <v/>
      </c>
    </row>
    <row r="26">
      <c r="A26" s="8">
        <f>IF(Jugadores!A23="","",Jugadores!A23)</f>
        <v/>
      </c>
      <c r="B26" s="9">
        <f>IF($A26="","",Jugadores!B23)</f>
        <v/>
      </c>
      <c r="C26" s="8">
        <f>IF($A26="","",COUNTIFS(Registro!$D:$D,$A26,Registro!$A:$A,$C$1))</f>
        <v/>
      </c>
      <c r="D26" s="8">
        <f>IF($A26="","",SUMIFS(Registro!$F:$F,Registro!$D:$D,$A26,Registro!$A:$A,$C$1))</f>
        <v/>
      </c>
      <c r="E26" s="8">
        <f>IF($A26="","",SUMIFS(Registro!$G:$G,Registro!$D:$D,$A26,Registro!$A:$A,$C$1))</f>
        <v/>
      </c>
      <c r="F26" s="8">
        <f>IF($A26="","",SUMIFS(Registro!$H:$H,Registro!$D:$D,$A26,Registro!$A:$A,$C$1))</f>
        <v/>
      </c>
      <c r="G26" s="17">
        <f>IF($A26="","",IFERROR(F26/D26,""))</f>
        <v/>
      </c>
      <c r="H26" s="8">
        <f>IF($A26="","",SUMIFS(Registro!$I:$I,Registro!$D:$D,$A26,Registro!$A:$A,$C$1)+SUMIFS(Registro!$J:$J,Registro!$D:$D,$A26,Registro!$A:$A,$C$1)+SUMIFS(Registro!$K:$K,Registro!$D:$D,$A26,Registro!$A:$A,$C$1)+SUMIFS(Registro!$L:$L,Registro!$D:$D,$A26,Registro!$A:$A,$C$1))</f>
        <v/>
      </c>
      <c r="I26" s="18">
        <f>IF($A26="","",IFERROR((3*SUMIFS(Registro!$I:$I,Registro!$D:$D,$A26,Registro!$A:$A,$C$1)+2*SUMIFS(Registro!$J:$J,Registro!$D:$D,$A26,Registro!$A:$A,$C$1)+SUMIFS(Registro!$K:$K,Registro!$D:$D,$A26,Registro!$A:$A,$C$1))/H26,""))</f>
        <v/>
      </c>
      <c r="J26" s="8">
        <f>IF($A26="","",SUMIFS(Registro!$M:$M,Registro!$D:$D,$A26,Registro!$A:$A,$C$1))</f>
        <v/>
      </c>
      <c r="K26" s="8">
        <f>IF($A26="","",SUMIFS(Registro!$N:$N,Registro!$D:$D,$A26,Registro!$A:$A,$C$1))</f>
        <v/>
      </c>
      <c r="L26" s="8">
        <f>IF($A26="","",SUMIFS(Registro!$O:$O,Registro!$D:$D,$A26,Registro!$A:$A,$C$1))</f>
        <v/>
      </c>
      <c r="M26" s="17">
        <f>IF($A26="","",IFERROR((K26-L26)/J26,""))</f>
        <v/>
      </c>
      <c r="N26" s="8">
        <f>IF($A26="","",SUMIFS(Registro!$P:$P,Registro!$D:$D,$A26,Registro!$A:$A,$C$1))</f>
        <v/>
      </c>
      <c r="O26" s="8">
        <f>IF($A26="","",E26+K26+N26)</f>
        <v/>
      </c>
    </row>
    <row r="27">
      <c r="A27" s="8">
        <f>IF(Jugadores!A24="","",Jugadores!A24)</f>
        <v/>
      </c>
      <c r="B27" s="9">
        <f>IF($A27="","",Jugadores!B24)</f>
        <v/>
      </c>
      <c r="C27" s="8">
        <f>IF($A27="","",COUNTIFS(Registro!$D:$D,$A27,Registro!$A:$A,$C$1))</f>
        <v/>
      </c>
      <c r="D27" s="8">
        <f>IF($A27="","",SUMIFS(Registro!$F:$F,Registro!$D:$D,$A27,Registro!$A:$A,$C$1))</f>
        <v/>
      </c>
      <c r="E27" s="8">
        <f>IF($A27="","",SUMIFS(Registro!$G:$G,Registro!$D:$D,$A27,Registro!$A:$A,$C$1))</f>
        <v/>
      </c>
      <c r="F27" s="8">
        <f>IF($A27="","",SUMIFS(Registro!$H:$H,Registro!$D:$D,$A27,Registro!$A:$A,$C$1))</f>
        <v/>
      </c>
      <c r="G27" s="17">
        <f>IF($A27="","",IFERROR(F27/D27,""))</f>
        <v/>
      </c>
      <c r="H27" s="8">
        <f>IF($A27="","",SUMIFS(Registro!$I:$I,Registro!$D:$D,$A27,Registro!$A:$A,$C$1)+SUMIFS(Registro!$J:$J,Registro!$D:$D,$A27,Registro!$A:$A,$C$1)+SUMIFS(Registro!$K:$K,Registro!$D:$D,$A27,Registro!$A:$A,$C$1)+SUMIFS(Registro!$L:$L,Registro!$D:$D,$A27,Registro!$A:$A,$C$1))</f>
        <v/>
      </c>
      <c r="I27" s="18">
        <f>IF($A27="","",IFERROR((3*SUMIFS(Registro!$I:$I,Registro!$D:$D,$A27,Registro!$A:$A,$C$1)+2*SUMIFS(Registro!$J:$J,Registro!$D:$D,$A27,Registro!$A:$A,$C$1)+SUMIFS(Registro!$K:$K,Registro!$D:$D,$A27,Registro!$A:$A,$C$1))/H27,""))</f>
        <v/>
      </c>
      <c r="J27" s="8">
        <f>IF($A27="","",SUMIFS(Registro!$M:$M,Registro!$D:$D,$A27,Registro!$A:$A,$C$1))</f>
        <v/>
      </c>
      <c r="K27" s="8">
        <f>IF($A27="","",SUMIFS(Registro!$N:$N,Registro!$D:$D,$A27,Registro!$A:$A,$C$1))</f>
        <v/>
      </c>
      <c r="L27" s="8">
        <f>IF($A27="","",SUMIFS(Registro!$O:$O,Registro!$D:$D,$A27,Registro!$A:$A,$C$1))</f>
        <v/>
      </c>
      <c r="M27" s="17">
        <f>IF($A27="","",IFERROR((K27-L27)/J27,""))</f>
        <v/>
      </c>
      <c r="N27" s="8">
        <f>IF($A27="","",SUMIFS(Registro!$P:$P,Registro!$D:$D,$A27,Registro!$A:$A,$C$1))</f>
        <v/>
      </c>
      <c r="O27" s="8">
        <f>IF($A27="","",E27+K27+N27)</f>
        <v/>
      </c>
    </row>
    <row r="28">
      <c r="A28" s="8">
        <f>IF(Jugadores!A25="","",Jugadores!A25)</f>
        <v/>
      </c>
      <c r="B28" s="9">
        <f>IF($A28="","",Jugadores!B25)</f>
        <v/>
      </c>
      <c r="C28" s="8">
        <f>IF($A28="","",COUNTIFS(Registro!$D:$D,$A28,Registro!$A:$A,$C$1))</f>
        <v/>
      </c>
      <c r="D28" s="8">
        <f>IF($A28="","",SUMIFS(Registro!$F:$F,Registro!$D:$D,$A28,Registro!$A:$A,$C$1))</f>
        <v/>
      </c>
      <c r="E28" s="8">
        <f>IF($A28="","",SUMIFS(Registro!$G:$G,Registro!$D:$D,$A28,Registro!$A:$A,$C$1))</f>
        <v/>
      </c>
      <c r="F28" s="8">
        <f>IF($A28="","",SUMIFS(Registro!$H:$H,Registro!$D:$D,$A28,Registro!$A:$A,$C$1))</f>
        <v/>
      </c>
      <c r="G28" s="17">
        <f>IF($A28="","",IFERROR(F28/D28,""))</f>
        <v/>
      </c>
      <c r="H28" s="8">
        <f>IF($A28="","",SUMIFS(Registro!$I:$I,Registro!$D:$D,$A28,Registro!$A:$A,$C$1)+SUMIFS(Registro!$J:$J,Registro!$D:$D,$A28,Registro!$A:$A,$C$1)+SUMIFS(Registro!$K:$K,Registro!$D:$D,$A28,Registro!$A:$A,$C$1)+SUMIFS(Registro!$L:$L,Registro!$D:$D,$A28,Registro!$A:$A,$C$1))</f>
        <v/>
      </c>
      <c r="I28" s="18">
        <f>IF($A28="","",IFERROR((3*SUMIFS(Registro!$I:$I,Registro!$D:$D,$A28,Registro!$A:$A,$C$1)+2*SUMIFS(Registro!$J:$J,Registro!$D:$D,$A28,Registro!$A:$A,$C$1)+SUMIFS(Registro!$K:$K,Registro!$D:$D,$A28,Registro!$A:$A,$C$1))/H28,""))</f>
        <v/>
      </c>
      <c r="J28" s="8">
        <f>IF($A28="","",SUMIFS(Registro!$M:$M,Registro!$D:$D,$A28,Registro!$A:$A,$C$1))</f>
        <v/>
      </c>
      <c r="K28" s="8">
        <f>IF($A28="","",SUMIFS(Registro!$N:$N,Registro!$D:$D,$A28,Registro!$A:$A,$C$1))</f>
        <v/>
      </c>
      <c r="L28" s="8">
        <f>IF($A28="","",SUMIFS(Registro!$O:$O,Registro!$D:$D,$A28,Registro!$A:$A,$C$1))</f>
        <v/>
      </c>
      <c r="M28" s="17">
        <f>IF($A28="","",IFERROR((K28-L28)/J28,""))</f>
        <v/>
      </c>
      <c r="N28" s="8">
        <f>IF($A28="","",SUMIFS(Registro!$P:$P,Registro!$D:$D,$A28,Registro!$A:$A,$C$1))</f>
        <v/>
      </c>
      <c r="O28" s="8">
        <f>IF($A28="","",E28+K28+N28)</f>
        <v/>
      </c>
    </row>
    <row r="29">
      <c r="A29" s="8">
        <f>IF(Jugadores!A26="","",Jugadores!A26)</f>
        <v/>
      </c>
      <c r="B29" s="9">
        <f>IF($A29="","",Jugadores!B26)</f>
        <v/>
      </c>
      <c r="C29" s="8">
        <f>IF($A29="","",COUNTIFS(Registro!$D:$D,$A29,Registro!$A:$A,$C$1))</f>
        <v/>
      </c>
      <c r="D29" s="8">
        <f>IF($A29="","",SUMIFS(Registro!$F:$F,Registro!$D:$D,$A29,Registro!$A:$A,$C$1))</f>
        <v/>
      </c>
      <c r="E29" s="8">
        <f>IF($A29="","",SUMIFS(Registro!$G:$G,Registro!$D:$D,$A29,Registro!$A:$A,$C$1))</f>
        <v/>
      </c>
      <c r="F29" s="8">
        <f>IF($A29="","",SUMIFS(Registro!$H:$H,Registro!$D:$D,$A29,Registro!$A:$A,$C$1))</f>
        <v/>
      </c>
      <c r="G29" s="17">
        <f>IF($A29="","",IFERROR(F29/D29,""))</f>
        <v/>
      </c>
      <c r="H29" s="8">
        <f>IF($A29="","",SUMIFS(Registro!$I:$I,Registro!$D:$D,$A29,Registro!$A:$A,$C$1)+SUMIFS(Registro!$J:$J,Registro!$D:$D,$A29,Registro!$A:$A,$C$1)+SUMIFS(Registro!$K:$K,Registro!$D:$D,$A29,Registro!$A:$A,$C$1)+SUMIFS(Registro!$L:$L,Registro!$D:$D,$A29,Registro!$A:$A,$C$1))</f>
        <v/>
      </c>
      <c r="I29" s="18">
        <f>IF($A29="","",IFERROR((3*SUMIFS(Registro!$I:$I,Registro!$D:$D,$A29,Registro!$A:$A,$C$1)+2*SUMIFS(Registro!$J:$J,Registro!$D:$D,$A29,Registro!$A:$A,$C$1)+SUMIFS(Registro!$K:$K,Registro!$D:$D,$A29,Registro!$A:$A,$C$1))/H29,""))</f>
        <v/>
      </c>
      <c r="J29" s="8">
        <f>IF($A29="","",SUMIFS(Registro!$M:$M,Registro!$D:$D,$A29,Registro!$A:$A,$C$1))</f>
        <v/>
      </c>
      <c r="K29" s="8">
        <f>IF($A29="","",SUMIFS(Registro!$N:$N,Registro!$D:$D,$A29,Registro!$A:$A,$C$1))</f>
        <v/>
      </c>
      <c r="L29" s="8">
        <f>IF($A29="","",SUMIFS(Registro!$O:$O,Registro!$D:$D,$A29,Registro!$A:$A,$C$1))</f>
        <v/>
      </c>
      <c r="M29" s="17">
        <f>IF($A29="","",IFERROR((K29-L29)/J29,""))</f>
        <v/>
      </c>
      <c r="N29" s="8">
        <f>IF($A29="","",SUMIFS(Registro!$P:$P,Registro!$D:$D,$A29,Registro!$A:$A,$C$1))</f>
        <v/>
      </c>
      <c r="O29" s="8">
        <f>IF($A29="","",E29+K29+N29)</f>
        <v/>
      </c>
    </row>
    <row r="30">
      <c r="A30" s="8">
        <f>IF(Jugadores!A27="","",Jugadores!A27)</f>
        <v/>
      </c>
      <c r="B30" s="9">
        <f>IF($A30="","",Jugadores!B27)</f>
        <v/>
      </c>
      <c r="C30" s="8">
        <f>IF($A30="","",COUNTIFS(Registro!$D:$D,$A30,Registro!$A:$A,$C$1))</f>
        <v/>
      </c>
      <c r="D30" s="8">
        <f>IF($A30="","",SUMIFS(Registro!$F:$F,Registro!$D:$D,$A30,Registro!$A:$A,$C$1))</f>
        <v/>
      </c>
      <c r="E30" s="8">
        <f>IF($A30="","",SUMIFS(Registro!$G:$G,Registro!$D:$D,$A30,Registro!$A:$A,$C$1))</f>
        <v/>
      </c>
      <c r="F30" s="8">
        <f>IF($A30="","",SUMIFS(Registro!$H:$H,Registro!$D:$D,$A30,Registro!$A:$A,$C$1))</f>
        <v/>
      </c>
      <c r="G30" s="17">
        <f>IF($A30="","",IFERROR(F30/D30,""))</f>
        <v/>
      </c>
      <c r="H30" s="8">
        <f>IF($A30="","",SUMIFS(Registro!$I:$I,Registro!$D:$D,$A30,Registro!$A:$A,$C$1)+SUMIFS(Registro!$J:$J,Registro!$D:$D,$A30,Registro!$A:$A,$C$1)+SUMIFS(Registro!$K:$K,Registro!$D:$D,$A30,Registro!$A:$A,$C$1)+SUMIFS(Registro!$L:$L,Registro!$D:$D,$A30,Registro!$A:$A,$C$1))</f>
        <v/>
      </c>
      <c r="I30" s="18">
        <f>IF($A30="","",IFERROR((3*SUMIFS(Registro!$I:$I,Registro!$D:$D,$A30,Registro!$A:$A,$C$1)+2*SUMIFS(Registro!$J:$J,Registro!$D:$D,$A30,Registro!$A:$A,$C$1)+SUMIFS(Registro!$K:$K,Registro!$D:$D,$A30,Registro!$A:$A,$C$1))/H30,""))</f>
        <v/>
      </c>
      <c r="J30" s="8">
        <f>IF($A30="","",SUMIFS(Registro!$M:$M,Registro!$D:$D,$A30,Registro!$A:$A,$C$1))</f>
        <v/>
      </c>
      <c r="K30" s="8">
        <f>IF($A30="","",SUMIFS(Registro!$N:$N,Registro!$D:$D,$A30,Registro!$A:$A,$C$1))</f>
        <v/>
      </c>
      <c r="L30" s="8">
        <f>IF($A30="","",SUMIFS(Registro!$O:$O,Registro!$D:$D,$A30,Registro!$A:$A,$C$1))</f>
        <v/>
      </c>
      <c r="M30" s="17">
        <f>IF($A30="","",IFERROR((K30-L30)/J30,""))</f>
        <v/>
      </c>
      <c r="N30" s="8">
        <f>IF($A30="","",SUMIFS(Registro!$P:$P,Registro!$D:$D,$A30,Registro!$A:$A,$C$1))</f>
        <v/>
      </c>
      <c r="O30" s="8">
        <f>IF($A30="","",E30+K30+N30)</f>
        <v/>
      </c>
    </row>
    <row r="31">
      <c r="A31" s="8">
        <f>IF(Jugadores!A28="","",Jugadores!A28)</f>
        <v/>
      </c>
      <c r="B31" s="9">
        <f>IF($A31="","",Jugadores!B28)</f>
        <v/>
      </c>
      <c r="C31" s="8">
        <f>IF($A31="","",COUNTIFS(Registro!$D:$D,$A31,Registro!$A:$A,$C$1))</f>
        <v/>
      </c>
      <c r="D31" s="8">
        <f>IF($A31="","",SUMIFS(Registro!$F:$F,Registro!$D:$D,$A31,Registro!$A:$A,$C$1))</f>
        <v/>
      </c>
      <c r="E31" s="8">
        <f>IF($A31="","",SUMIFS(Registro!$G:$G,Registro!$D:$D,$A31,Registro!$A:$A,$C$1))</f>
        <v/>
      </c>
      <c r="F31" s="8">
        <f>IF($A31="","",SUMIFS(Registro!$H:$H,Registro!$D:$D,$A31,Registro!$A:$A,$C$1))</f>
        <v/>
      </c>
      <c r="G31" s="17">
        <f>IF($A31="","",IFERROR(F31/D31,""))</f>
        <v/>
      </c>
      <c r="H31" s="8">
        <f>IF($A31="","",SUMIFS(Registro!$I:$I,Registro!$D:$D,$A31,Registro!$A:$A,$C$1)+SUMIFS(Registro!$J:$J,Registro!$D:$D,$A31,Registro!$A:$A,$C$1)+SUMIFS(Registro!$K:$K,Registro!$D:$D,$A31,Registro!$A:$A,$C$1)+SUMIFS(Registro!$L:$L,Registro!$D:$D,$A31,Registro!$A:$A,$C$1))</f>
        <v/>
      </c>
      <c r="I31" s="18">
        <f>IF($A31="","",IFERROR((3*SUMIFS(Registro!$I:$I,Registro!$D:$D,$A31,Registro!$A:$A,$C$1)+2*SUMIFS(Registro!$J:$J,Registro!$D:$D,$A31,Registro!$A:$A,$C$1)+SUMIFS(Registro!$K:$K,Registro!$D:$D,$A31,Registro!$A:$A,$C$1))/H31,""))</f>
        <v/>
      </c>
      <c r="J31" s="8">
        <f>IF($A31="","",SUMIFS(Registro!$M:$M,Registro!$D:$D,$A31,Registro!$A:$A,$C$1))</f>
        <v/>
      </c>
      <c r="K31" s="8">
        <f>IF($A31="","",SUMIFS(Registro!$N:$N,Registro!$D:$D,$A31,Registro!$A:$A,$C$1))</f>
        <v/>
      </c>
      <c r="L31" s="8">
        <f>IF($A31="","",SUMIFS(Registro!$O:$O,Registro!$D:$D,$A31,Registro!$A:$A,$C$1))</f>
        <v/>
      </c>
      <c r="M31" s="17">
        <f>IF($A31="","",IFERROR((K31-L31)/J31,""))</f>
        <v/>
      </c>
      <c r="N31" s="8">
        <f>IF($A31="","",SUMIFS(Registro!$P:$P,Registro!$D:$D,$A31,Registro!$A:$A,$C$1))</f>
        <v/>
      </c>
      <c r="O31" s="8">
        <f>IF($A31="","",E31+K31+N31)</f>
        <v/>
      </c>
    </row>
    <row r="32">
      <c r="A32" s="8">
        <f>IF(Jugadores!A29="","",Jugadores!A29)</f>
        <v/>
      </c>
      <c r="B32" s="9">
        <f>IF($A32="","",Jugadores!B29)</f>
        <v/>
      </c>
      <c r="C32" s="8">
        <f>IF($A32="","",COUNTIFS(Registro!$D:$D,$A32,Registro!$A:$A,$C$1))</f>
        <v/>
      </c>
      <c r="D32" s="8">
        <f>IF($A32="","",SUMIFS(Registro!$F:$F,Registro!$D:$D,$A32,Registro!$A:$A,$C$1))</f>
        <v/>
      </c>
      <c r="E32" s="8">
        <f>IF($A32="","",SUMIFS(Registro!$G:$G,Registro!$D:$D,$A32,Registro!$A:$A,$C$1))</f>
        <v/>
      </c>
      <c r="F32" s="8">
        <f>IF($A32="","",SUMIFS(Registro!$H:$H,Registro!$D:$D,$A32,Registro!$A:$A,$C$1))</f>
        <v/>
      </c>
      <c r="G32" s="17">
        <f>IF($A32="","",IFERROR(F32/D32,""))</f>
        <v/>
      </c>
      <c r="H32" s="8">
        <f>IF($A32="","",SUMIFS(Registro!$I:$I,Registro!$D:$D,$A32,Registro!$A:$A,$C$1)+SUMIFS(Registro!$J:$J,Registro!$D:$D,$A32,Registro!$A:$A,$C$1)+SUMIFS(Registro!$K:$K,Registro!$D:$D,$A32,Registro!$A:$A,$C$1)+SUMIFS(Registro!$L:$L,Registro!$D:$D,$A32,Registro!$A:$A,$C$1))</f>
        <v/>
      </c>
      <c r="I32" s="18">
        <f>IF($A32="","",IFERROR((3*SUMIFS(Registro!$I:$I,Registro!$D:$D,$A32,Registro!$A:$A,$C$1)+2*SUMIFS(Registro!$J:$J,Registro!$D:$D,$A32,Registro!$A:$A,$C$1)+SUMIFS(Registro!$K:$K,Registro!$D:$D,$A32,Registro!$A:$A,$C$1))/H32,""))</f>
        <v/>
      </c>
      <c r="J32" s="8">
        <f>IF($A32="","",SUMIFS(Registro!$M:$M,Registro!$D:$D,$A32,Registro!$A:$A,$C$1))</f>
        <v/>
      </c>
      <c r="K32" s="8">
        <f>IF($A32="","",SUMIFS(Registro!$N:$N,Registro!$D:$D,$A32,Registro!$A:$A,$C$1))</f>
        <v/>
      </c>
      <c r="L32" s="8">
        <f>IF($A32="","",SUMIFS(Registro!$O:$O,Registro!$D:$D,$A32,Registro!$A:$A,$C$1))</f>
        <v/>
      </c>
      <c r="M32" s="17">
        <f>IF($A32="","",IFERROR((K32-L32)/J32,""))</f>
        <v/>
      </c>
      <c r="N32" s="8">
        <f>IF($A32="","",SUMIFS(Registro!$P:$P,Registro!$D:$D,$A32,Registro!$A:$A,$C$1))</f>
        <v/>
      </c>
      <c r="O32" s="8">
        <f>IF($A32="","",E32+K32+N32)</f>
        <v/>
      </c>
    </row>
    <row r="33">
      <c r="A33" s="8">
        <f>IF(Jugadores!A30="","",Jugadores!A30)</f>
        <v/>
      </c>
      <c r="B33" s="9">
        <f>IF($A33="","",Jugadores!B30)</f>
        <v/>
      </c>
      <c r="C33" s="8">
        <f>IF($A33="","",COUNTIFS(Registro!$D:$D,$A33,Registro!$A:$A,$C$1))</f>
        <v/>
      </c>
      <c r="D33" s="8">
        <f>IF($A33="","",SUMIFS(Registro!$F:$F,Registro!$D:$D,$A33,Registro!$A:$A,$C$1))</f>
        <v/>
      </c>
      <c r="E33" s="8">
        <f>IF($A33="","",SUMIFS(Registro!$G:$G,Registro!$D:$D,$A33,Registro!$A:$A,$C$1))</f>
        <v/>
      </c>
      <c r="F33" s="8">
        <f>IF($A33="","",SUMIFS(Registro!$H:$H,Registro!$D:$D,$A33,Registro!$A:$A,$C$1))</f>
        <v/>
      </c>
      <c r="G33" s="17">
        <f>IF($A33="","",IFERROR(F33/D33,""))</f>
        <v/>
      </c>
      <c r="H33" s="8">
        <f>IF($A33="","",SUMIFS(Registro!$I:$I,Registro!$D:$D,$A33,Registro!$A:$A,$C$1)+SUMIFS(Registro!$J:$J,Registro!$D:$D,$A33,Registro!$A:$A,$C$1)+SUMIFS(Registro!$K:$K,Registro!$D:$D,$A33,Registro!$A:$A,$C$1)+SUMIFS(Registro!$L:$L,Registro!$D:$D,$A33,Registro!$A:$A,$C$1))</f>
        <v/>
      </c>
      <c r="I33" s="18">
        <f>IF($A33="","",IFERROR((3*SUMIFS(Registro!$I:$I,Registro!$D:$D,$A33,Registro!$A:$A,$C$1)+2*SUMIFS(Registro!$J:$J,Registro!$D:$D,$A33,Registro!$A:$A,$C$1)+SUMIFS(Registro!$K:$K,Registro!$D:$D,$A33,Registro!$A:$A,$C$1))/H33,""))</f>
        <v/>
      </c>
      <c r="J33" s="8">
        <f>IF($A33="","",SUMIFS(Registro!$M:$M,Registro!$D:$D,$A33,Registro!$A:$A,$C$1))</f>
        <v/>
      </c>
      <c r="K33" s="8">
        <f>IF($A33="","",SUMIFS(Registro!$N:$N,Registro!$D:$D,$A33,Registro!$A:$A,$C$1))</f>
        <v/>
      </c>
      <c r="L33" s="8">
        <f>IF($A33="","",SUMIFS(Registro!$O:$O,Registro!$D:$D,$A33,Registro!$A:$A,$C$1))</f>
        <v/>
      </c>
      <c r="M33" s="17">
        <f>IF($A33="","",IFERROR((K33-L33)/J33,""))</f>
        <v/>
      </c>
      <c r="N33" s="8">
        <f>IF($A33="","",SUMIFS(Registro!$P:$P,Registro!$D:$D,$A33,Registro!$A:$A,$C$1))</f>
        <v/>
      </c>
      <c r="O33" s="8">
        <f>IF($A33="","",E33+K33+N33)</f>
        <v/>
      </c>
    </row>
    <row r="34">
      <c r="A34" s="8">
        <f>IF(Jugadores!A31="","",Jugadores!A31)</f>
        <v/>
      </c>
      <c r="B34" s="9">
        <f>IF($A34="","",Jugadores!B31)</f>
        <v/>
      </c>
      <c r="C34" s="8">
        <f>IF($A34="","",COUNTIFS(Registro!$D:$D,$A34,Registro!$A:$A,$C$1))</f>
        <v/>
      </c>
      <c r="D34" s="8">
        <f>IF($A34="","",SUMIFS(Registro!$F:$F,Registro!$D:$D,$A34,Registro!$A:$A,$C$1))</f>
        <v/>
      </c>
      <c r="E34" s="8">
        <f>IF($A34="","",SUMIFS(Registro!$G:$G,Registro!$D:$D,$A34,Registro!$A:$A,$C$1))</f>
        <v/>
      </c>
      <c r="F34" s="8">
        <f>IF($A34="","",SUMIFS(Registro!$H:$H,Registro!$D:$D,$A34,Registro!$A:$A,$C$1))</f>
        <v/>
      </c>
      <c r="G34" s="17">
        <f>IF($A34="","",IFERROR(F34/D34,""))</f>
        <v/>
      </c>
      <c r="H34" s="8">
        <f>IF($A34="","",SUMIFS(Registro!$I:$I,Registro!$D:$D,$A34,Registro!$A:$A,$C$1)+SUMIFS(Registro!$J:$J,Registro!$D:$D,$A34,Registro!$A:$A,$C$1)+SUMIFS(Registro!$K:$K,Registro!$D:$D,$A34,Registro!$A:$A,$C$1)+SUMIFS(Registro!$L:$L,Registro!$D:$D,$A34,Registro!$A:$A,$C$1))</f>
        <v/>
      </c>
      <c r="I34" s="18">
        <f>IF($A34="","",IFERROR((3*SUMIFS(Registro!$I:$I,Registro!$D:$D,$A34,Registro!$A:$A,$C$1)+2*SUMIFS(Registro!$J:$J,Registro!$D:$D,$A34,Registro!$A:$A,$C$1)+SUMIFS(Registro!$K:$K,Registro!$D:$D,$A34,Registro!$A:$A,$C$1))/H34,""))</f>
        <v/>
      </c>
      <c r="J34" s="8">
        <f>IF($A34="","",SUMIFS(Registro!$M:$M,Registro!$D:$D,$A34,Registro!$A:$A,$C$1))</f>
        <v/>
      </c>
      <c r="K34" s="8">
        <f>IF($A34="","",SUMIFS(Registro!$N:$N,Registro!$D:$D,$A34,Registro!$A:$A,$C$1))</f>
        <v/>
      </c>
      <c r="L34" s="8">
        <f>IF($A34="","",SUMIFS(Registro!$O:$O,Registro!$D:$D,$A34,Registro!$A:$A,$C$1))</f>
        <v/>
      </c>
      <c r="M34" s="17">
        <f>IF($A34="","",IFERROR((K34-L34)/J34,""))</f>
        <v/>
      </c>
      <c r="N34" s="8">
        <f>IF($A34="","",SUMIFS(Registro!$P:$P,Registro!$D:$D,$A34,Registro!$A:$A,$C$1))</f>
        <v/>
      </c>
      <c r="O34" s="8">
        <f>IF($A34="","",E34+K34+N34)</f>
        <v/>
      </c>
    </row>
    <row r="35">
      <c r="A35" s="19" t="n"/>
      <c r="B35" s="20" t="inlineStr">
        <is>
          <t>Equipo</t>
        </is>
      </c>
      <c r="C35" s="19" t="n"/>
      <c r="D35" s="19">
        <f>SUM(D5:D34)</f>
        <v/>
      </c>
      <c r="E35" s="19">
        <f>SUM(E5:E34)</f>
        <v/>
      </c>
      <c r="F35" s="19">
        <f>SUM(F5:F34)</f>
        <v/>
      </c>
      <c r="G35" s="21">
        <f>IFERROR(F35/D35,"")</f>
        <v/>
      </c>
      <c r="H35" s="19">
        <f>SUM(H5:H34)</f>
        <v/>
      </c>
      <c r="I35" s="22">
        <f>IFERROR(SUMPRODUCT(--(H5:H34&lt;&gt;""),--(I5:I34&lt;&gt;""),H5:H34,I5:I34)/H35,"")</f>
        <v/>
      </c>
      <c r="J35" s="19">
        <f>SUM(J5:J34)</f>
        <v/>
      </c>
      <c r="K35" s="19">
        <f>SUM(K5:K34)</f>
        <v/>
      </c>
      <c r="L35" s="19">
        <f>SUM(L5:L34)</f>
        <v/>
      </c>
      <c r="M35" s="21">
        <f>IFERROR((K35-L35)/J35,"")</f>
        <v/>
      </c>
      <c r="N35" s="19">
        <f>SUM(N5:N34)</f>
        <v/>
      </c>
      <c r="O35" s="19">
        <f>SUM(O5:O34)</f>
        <v/>
      </c>
    </row>
  </sheetData>
  <mergeCells count="3">
    <mergeCell ref="F1:I1"/>
    <mergeCell ref="A2:I2"/>
    <mergeCell ref="A1:B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Plantilla de estadísticas de voleibol</dc:title>
  <dc:subject>Planilla gratuita para llevar las estadísticas de un equipo de voleibol</dc:subject>
  <dcterms:created xsi:type="dcterms:W3CDTF">2026-09-14T21:26:18Z</dcterms:created>
  <dcterms:modified xsi:type="dcterms:W3CDTF">2026-09-14T21:26:18Z</dcterms:modified>
  <cp:keywords>voleibol, estadísticas, plantilla, planilla, Excel</cp:keywords>
</cp:coreProperties>
</file>